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1840" windowHeight="13740" tabRatio="757"/>
  </bookViews>
  <sheets>
    <sheet name="Edzetlen" sheetId="46" r:id="rId1"/>
    <sheet name="Kezdő" sheetId="47" r:id="rId2"/>
    <sheet name="Edzett 1. ciklus (4x9)" sheetId="48" r:id="rId3"/>
    <sheet name="Edzett 2. ciklus (4x9)" sheetId="50" r:id="rId4"/>
    <sheet name="Edzett 3. ciklus (5x7)" sheetId="51" r:id="rId5"/>
    <sheet name="Edzett 4. ciklus (5x7)" sheetId="52" r:id="rId6"/>
  </sheets>
  <definedNames>
    <definedName name="_xlnm._FilterDatabase" localSheetId="0" hidden="1">Edzetlen!$E$36:$E$36</definedName>
    <definedName name="_xlnm._FilterDatabase" localSheetId="2" hidden="1">'Edzett 1. ciklus (4x9)'!$E$36:$E$48</definedName>
    <definedName name="_xlnm._FilterDatabase" localSheetId="3" hidden="1">'Edzett 2. ciklus (4x9)'!$D$37:$D$51</definedName>
    <definedName name="_xlnm._FilterDatabase" localSheetId="4" hidden="1">'Edzett 3. ciklus (5x7)'!$E$21:$E$33</definedName>
    <definedName name="_xlnm._FilterDatabase" localSheetId="5" hidden="1">'Edzett 4. ciklus (5x7)'!$D$20:$D$34</definedName>
    <definedName name="_xlnm._FilterDatabase" localSheetId="1" hidden="1">Kezdő!$F$40:$F$40</definedName>
    <definedName name="_xlnm.Print_Area" localSheetId="0">Edzetlen!$A$36:$E$36</definedName>
    <definedName name="_xlnm.Print_Area" localSheetId="2">'Edzett 1. ciklus (4x9)'!$A$36:$E$48</definedName>
    <definedName name="_xlnm.Print_Area" localSheetId="3">'Edzett 2. ciklus (4x9)'!$A$37:$D$51</definedName>
    <definedName name="_xlnm.Print_Area" localSheetId="4">'Edzett 3. ciklus (5x7)'!$A$21:$E$33</definedName>
    <definedName name="_xlnm.Print_Area" localSheetId="5">'Edzett 4. ciklus (5x7)'!$A$20:$D$34</definedName>
    <definedName name="_xlnm.Print_Area" localSheetId="1">Kezdő!$A$40:$F$40</definedName>
  </definedNames>
  <calcPr calcId="125725"/>
</workbook>
</file>

<file path=xl/calcChain.xml><?xml version="1.0" encoding="utf-8"?>
<calcChain xmlns="http://schemas.openxmlformats.org/spreadsheetml/2006/main">
  <c r="I27" i="52"/>
  <c r="I24" s="1"/>
  <c r="H27"/>
  <c r="H24" s="1"/>
  <c r="G26"/>
  <c r="G24" s="1"/>
  <c r="F26"/>
  <c r="F24" s="1"/>
  <c r="E25"/>
  <c r="E24" s="1"/>
  <c r="D25"/>
  <c r="D24" s="1"/>
  <c r="I12"/>
  <c r="I7" s="1"/>
  <c r="H12"/>
  <c r="G11"/>
  <c r="F11"/>
  <c r="F8" s="1"/>
  <c r="E10"/>
  <c r="E9" s="1"/>
  <c r="D10"/>
  <c r="D7" s="1"/>
  <c r="I9"/>
  <c r="H9"/>
  <c r="G9"/>
  <c r="I8"/>
  <c r="H8"/>
  <c r="G8"/>
  <c r="D8"/>
  <c r="H7"/>
  <c r="G7"/>
  <c r="I44" i="50"/>
  <c r="I41" s="1"/>
  <c r="H44"/>
  <c r="H41" s="1"/>
  <c r="G43"/>
  <c r="G40" s="1"/>
  <c r="F43"/>
  <c r="F40" s="1"/>
  <c r="E42"/>
  <c r="E41" s="1"/>
  <c r="D42"/>
  <c r="D40" s="1"/>
  <c r="I29"/>
  <c r="I25" s="1"/>
  <c r="H29"/>
  <c r="H24" s="1"/>
  <c r="F28"/>
  <c r="F24" s="1"/>
  <c r="E8" i="52" l="1"/>
  <c r="G23"/>
  <c r="E7"/>
  <c r="E23"/>
  <c r="F7"/>
  <c r="D9"/>
  <c r="D23"/>
  <c r="F9"/>
  <c r="I23"/>
  <c r="F23"/>
  <c r="H23"/>
  <c r="I26" i="50"/>
  <c r="I40"/>
  <c r="F41"/>
  <c r="E40"/>
  <c r="D41"/>
  <c r="H40"/>
  <c r="G41"/>
  <c r="I24"/>
  <c r="H26"/>
  <c r="H25"/>
  <c r="F26"/>
  <c r="F25"/>
  <c r="G28" l="1"/>
  <c r="E27"/>
  <c r="D27"/>
  <c r="G24" l="1"/>
  <c r="G25"/>
  <c r="G26"/>
  <c r="E25"/>
  <c r="E26"/>
  <c r="E24"/>
  <c r="D24"/>
  <c r="D25"/>
  <c r="D26"/>
</calcChain>
</file>

<file path=xl/sharedStrings.xml><?xml version="1.0" encoding="utf-8"?>
<sst xmlns="http://schemas.openxmlformats.org/spreadsheetml/2006/main" count="424" uniqueCount="94">
  <si>
    <t>Guggolás</t>
  </si>
  <si>
    <t>Fekvenyomás</t>
  </si>
  <si>
    <t>Nyomás nyak mögül</t>
  </si>
  <si>
    <t>Ismétlés</t>
  </si>
  <si>
    <t>Gyakorlat</t>
  </si>
  <si>
    <t>2x12</t>
  </si>
  <si>
    <t>3x12</t>
  </si>
  <si>
    <t>Csípőemeléses lábemelés</t>
  </si>
  <si>
    <t>1. edzés</t>
  </si>
  <si>
    <t>2. edzés</t>
  </si>
  <si>
    <t>3. edzés</t>
  </si>
  <si>
    <t>Hétfő - Szerda - Péntek</t>
  </si>
  <si>
    <t>Döntött törzsű evezés</t>
  </si>
  <si>
    <t>Lehúzás szupinált fogással</t>
  </si>
  <si>
    <t>Korrekciós gyakorlat(ok) és nyújtás(ok)</t>
  </si>
  <si>
    <t>igény sz.</t>
  </si>
  <si>
    <t>Bolgár egylábas guggolás</t>
  </si>
  <si>
    <t>3x12-12</t>
  </si>
  <si>
    <t>A nap</t>
  </si>
  <si>
    <t>B nap</t>
  </si>
  <si>
    <t>Farizom-combhajlító gyakorlat</t>
  </si>
  <si>
    <t>Térdhajlítás</t>
  </si>
  <si>
    <t>Vádli állva/ülve</t>
  </si>
  <si>
    <t>Sorozat x ismétlés</t>
  </si>
  <si>
    <t>1x8</t>
  </si>
  <si>
    <t>1x5</t>
  </si>
  <si>
    <t>A pihenőidő ebben az időszakban 1-2 perc legyen.</t>
  </si>
  <si>
    <t>A bemelegítés  súlyai fokozatosan, minden sorozatban arányosan növekednek a munkasorozatokhoz közeledve.</t>
  </si>
  <si>
    <t>Súly</t>
  </si>
  <si>
    <t>10,10,10</t>
  </si>
  <si>
    <t>11,10,10</t>
  </si>
  <si>
    <t>4. edzés</t>
  </si>
  <si>
    <t>5. edzés</t>
  </si>
  <si>
    <t>6. edzés</t>
  </si>
  <si>
    <t>7. edzés</t>
  </si>
  <si>
    <t>8. edzés</t>
  </si>
  <si>
    <t>11,11,10</t>
  </si>
  <si>
    <t>11,11,11</t>
  </si>
  <si>
    <t>12,11,11</t>
  </si>
  <si>
    <t>12,12,11</t>
  </si>
  <si>
    <t>12,12,12</t>
  </si>
  <si>
    <t>Új súly 3x12</t>
  </si>
  <si>
    <t>Az ismétlésszám "visszaadása"</t>
  </si>
  <si>
    <t>Az A és B nap is heti kétszer kerül végrehajtásra, Hétfő: A; Kedd: B; Csütörtök: A; Péntek: B felosztásban.</t>
  </si>
  <si>
    <t>Fekvenyomás kézisúllyal ferdepadon</t>
  </si>
  <si>
    <t>A szürke hátterű gyakorlatok itt kiegészítők, azok súlyterhelését mindig úgy kell beállítani, hogy kihívást jelentsenek, de egyúttal teljesíthető legyen az ismétlésszám.</t>
  </si>
  <si>
    <t>4x9</t>
  </si>
  <si>
    <t>3x8</t>
  </si>
  <si>
    <t>Tolódzkodás</t>
  </si>
  <si>
    <t>Fekvenyomás ferdepadon</t>
  </si>
  <si>
    <t>3x12-től</t>
  </si>
  <si>
    <t>A pihenőidő ebben az időszakban felmehet 3 percig is.</t>
  </si>
  <si>
    <t>Felhúzás</t>
  </si>
  <si>
    <t>Csípőemeléses lábemelés / felülés rómaiszéken</t>
  </si>
  <si>
    <t>igény szerint</t>
  </si>
  <si>
    <t>arányosan
elosztva</t>
  </si>
  <si>
    <t>ami nem sikerült</t>
  </si>
  <si>
    <t>arányosan elosztva</t>
  </si>
  <si>
    <t>Nyomás nyak mögül (előtte 1-2 szett bemelegítés)</t>
  </si>
  <si>
    <t>Az első 3 hónapban a súlyokat úgy kell megválasztani, hogy ne legyen olyan nehéz, amely a technikát rontaná, vagy meggátolná a 3x12 ismétlés teljesítését. A súly emelése (2,5 kg) hetente maximum egyszer történjen (de ahol kisebb súlyokat alkalmazunk, lehet ritkábban is, pl. a nyak mögül nyomás esetében).</t>
  </si>
  <si>
    <t>A pihenőidő ebben az időszakban 3 perc legyen.</t>
  </si>
  <si>
    <t>készség-
szintű
terhelés</t>
  </si>
  <si>
    <t>könnyű</t>
  </si>
  <si>
    <t>A súly hullámoztatása</t>
  </si>
  <si>
    <t>- 5 kg</t>
  </si>
  <si>
    <t>-2,5 kg</t>
  </si>
  <si>
    <t>az elakadt</t>
  </si>
  <si>
    <t>A szürke hátterű gyakorlatok itt is kiegészítők, azok súlyterhelését mindig úgy kell beállítani, hogy kihívást jelentsenek, de egyúttal teljesíthető legyen az ismétlésszám (készségszintű terhelés).</t>
  </si>
  <si>
    <t>5x7</t>
  </si>
  <si>
    <t>5x8</t>
  </si>
  <si>
    <t>Döntött törzsű evezés (előtte 1-2 szett bemelegítés)</t>
  </si>
  <si>
    <t>A fő gyakorlatokat egy bemelegítő rámpa előzze meg, amelynek minden sorozata a végezendő gyakorlat legyen, az üres rúdtól a munkasúlyig terjedően arányosan elosztva a súly emelését. Az eltérő jellegű kiegészítő gyakorlatokat is vezesse fel 1-2 könnyű szett.</t>
  </si>
  <si>
    <t>készség-
szintű</t>
  </si>
  <si>
    <t xml:space="preserve">A bemelegítő sorozatok (szürke terület) végezhetőek a mozgásmintának megfelelő gépen is, ha még az üres rúd is túl nehéz, de a munkasorozatokat megelőző utolsó bemelegítő szett már a gyakorlat legyen, a munkasúly 85-90%-ával. Vagyis pl. a guggolás bemelegítése történhet guggológépen, a fekvenyomásé pedig mellnyomó gépen, de az utolsó bemelegítő szett guggolás rúddal, vagy fekvenyomás rúddal legyen.
Ha a munkasúly eléri a 35-40 kg-ot, a teljes bemelegítés a végezendő gyakorlattal történjen.
</t>
  </si>
  <si>
    <t>A 2x12 vagy 3x12 azt jelenti, hogy a 12 ismétlést 2x vagy 3x kell megismételni ugyanazzal a súllyal, míg ha pl. 1x5 és 1x5 szerepel, akkor a 2. 5 ismétlés már emelt súllyal történjen.</t>
  </si>
  <si>
    <t>A 3x12 cél ismétlés ebben a szakaszban még nem kerül csökkentésre, az egész időszaknak az a célja, hogy a 3x12 ismétlés intenzitásában rejlő fejlődési lehetőséget maximálisan kiaknázzuk, mielőtt elkezdenénk emelni az intenzitást az egyes sorozatok ismétlésszámainak csökkentésével.</t>
  </si>
  <si>
    <t>új súly</t>
  </si>
  <si>
    <t>A pihenőidőtovábbra is 3 perc legyen.</t>
  </si>
  <si>
    <t>Az edzésbeosztás továbbra is ABA-BAB. Egy egy súly 6 edzésen keresztül szerepel különböző sorozat és ismétlésszámokkal.
Ha sikerül teljesíteni, akkor jöhet a súly 2,5 kg-os emelése, és egy új 6 edzéses ciklus. Ha nem sikerült, akkor ugyanazzal a súllyal meg kell ismételni a ciklust.</t>
  </si>
  <si>
    <t>4x9-től</t>
  </si>
  <si>
    <t>7x5</t>
  </si>
  <si>
    <t>7x6</t>
  </si>
  <si>
    <t xml:space="preserve">A súly az, amivel utoljára teljesült az 5x7. </t>
  </si>
  <si>
    <t>Miután a 4x9 ismétléshez tartozó intenzitás már nem elegendő a fejlődéshez, az össz. ismétlésszám megtartása mellett tovább csökkentjük a sorozatonkénti ismétlésszámot (4x9, 5x7), ami által nő az intenzitás, és ez lehetőséget biztosít a további fejlődéshez.
Ennek a ciklusnak a következővel együtt az a célja, hogy a 5x7 ismétléshez tartozó intenzitáson érjük el a teljesítmény, így a fejlődés maximumát, az 1. és 2. ciklussal megegyező módszerekkel.</t>
  </si>
  <si>
    <t>amíg működik</t>
  </si>
  <si>
    <t>1-12. hét</t>
  </si>
  <si>
    <t>Miután a 3x12 ismétléshez tartozó intenzitásban rejlő lehetőségeket az előző időszakokban jó eséllyel kiaknáztuk, változatlan össz. ismétlésszám mellett csökkentjük a sorozatonkénti ismétlésszámot (3x12, 4x9), ami által nő az intenzitás, és ez lehetőséget biztosít a további fejlődéshez.
Ennek a ciklusnak a következővel együtt az a célja, hogy a 4x9 ismétléshez tartozó intenzitáson érjük el a teljesítmény, így a fejlődés maximumát.</t>
  </si>
  <si>
    <t>előző</t>
  </si>
  <si>
    <t>Ebben az időszakban a súlyokat a két fő gyakorlat esetében (az előző ciklus folytatásaként) hetente egyszer kell emelni, de eltérő időpontokban a fejlődés meg fog akadni. Ha 3x egymás után nem sikerült teljesíteni, akkor azzal a súllyal, aminél a megakadás történt, 3x10 ismétléstől kiindulva edzésenként (nem hetente) egy-egy ismétlést "visszaadva" az a cél, hogy az adott súllyal a 3x12 ismétlés meglegyen.
Csak az első alkalommal kell 3x megpróbálni a 3x12 ismétlést, utána amikor megakad (akár ugyanazzal a súllyal), annyiszor újra kell kezdeni ezt a metódust. 
Ha a megismételt edzést nem sikerül teljesíteni (miután előző edzésen már teljesítve lett), akkor a következő edzéstől emelt súllyal el lehet kezdeni a 3x10 ismétléstől a metódust. És el kell gondolkodni azon, hogy miért volt elégtelen a regeneráció.
Ha végképp megakad a fejlődés, tovább kell lépni a következő ciklusra, de célszerű ezt mindkét főgyakorlat vonatkozásában egyidejűleg megtenni.</t>
  </si>
  <si>
    <t xml:space="preserve">Továbbra is 2 edzésnap van (A és B), de már csak heti 3 edzés (ez a súly hetenkéntinél ritkább emelését leszi lehetővé). Az edzésbeosztás ABA-BAB, ami azt jelenti, hogy 1. hét Hétfő: A, Szerda: B, Péntek: A; 2. hét Hétfő: B, Szerda: A, Péntek: B. </t>
  </si>
  <si>
    <t>Ebben az 1. ciklusban a 4x9 ismétlés fix, és a súlyt (intenzitást) hullámoztatjuk, ha kell. Ez oly módon történik, hogy a kezdő edzésnap után (amit a megelőző ciklusban utoljára teljesített 3x12 ismétlés súlyával végzünk), minden 2. edzésen emelünk 2,5 kg-ot, a következő edzésen pedig megismételjük. Ha megakadunk, akkor visszaveszünk a súlyból 5kg-ot és az új rámpán megpróbáljuk áttörni a platót.</t>
  </si>
  <si>
    <t xml:space="preserve">Ebben a 2. ciklusban az intenzitás a fix, és az ismétlésszámokat és a volument hullámoztatjuk, de a cél még mindig a 4x9 ismétlés teljesítése a lehető legnagyobb súllyal.
A zöld mezőkbe kell beírni azt a súlyt, amellyel utoljára sikerült teljesíteni az előző ciklusban a 4x9 ismétlést. </t>
  </si>
  <si>
    <t>Ha 3 egymás utáni alkalommal sem sikerül a ciklust a 4x9 teljesítésével befejezni, tovább kell lépni.
Ekkor az edzett 1. és 2. ciklust kell megismételni, de már az 5x7 ismétlés vonatkozásában kell elérni a maximális intenzitást.</t>
  </si>
  <si>
    <t>amíg működik.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</si>
</sst>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0"/>
      <name val="Arial"/>
      <family val="2"/>
      <charset val="238"/>
    </font>
    <font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rgb="FF88AC74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4">
    <xf numFmtId="0" fontId="0" fillId="0" borderId="0" xfId="0"/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textRotation="90" wrapText="1"/>
    </xf>
    <xf numFmtId="1" fontId="2" fillId="0" borderId="26" xfId="0" applyNumberFormat="1" applyFont="1" applyFill="1" applyBorder="1" applyAlignment="1">
      <alignment vertical="center" textRotation="90" wrapText="1"/>
    </xf>
    <xf numFmtId="1" fontId="2" fillId="0" borderId="9" xfId="0" applyNumberFormat="1" applyFont="1" applyFill="1" applyBorder="1" applyAlignment="1">
      <alignment vertical="center" textRotation="90" wrapText="1"/>
    </xf>
    <xf numFmtId="1" fontId="2" fillId="0" borderId="27" xfId="0" applyNumberFormat="1" applyFont="1" applyFill="1" applyBorder="1" applyAlignment="1">
      <alignment vertical="center" textRotation="90" wrapText="1"/>
    </xf>
    <xf numFmtId="1" fontId="2" fillId="0" borderId="28" xfId="0" applyNumberFormat="1" applyFont="1" applyFill="1" applyBorder="1" applyAlignment="1">
      <alignment vertical="center" textRotation="90" wrapText="1"/>
    </xf>
    <xf numFmtId="1" fontId="2" fillId="0" borderId="29" xfId="0" applyNumberFormat="1" applyFont="1" applyFill="1" applyBorder="1" applyAlignment="1">
      <alignment vertical="center" textRotation="90" wrapText="1"/>
    </xf>
    <xf numFmtId="0" fontId="5" fillId="4" borderId="34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" fontId="3" fillId="6" borderId="22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33" xfId="0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0" fontId="4" fillId="6" borderId="38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1" fontId="3" fillId="6" borderId="23" xfId="0" applyNumberFormat="1" applyFont="1" applyFill="1" applyBorder="1" applyAlignment="1">
      <alignment horizontal="center" vertical="center"/>
    </xf>
    <xf numFmtId="1" fontId="3" fillId="6" borderId="24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vertical="center" textRotation="90" wrapText="1"/>
    </xf>
    <xf numFmtId="1" fontId="2" fillId="0" borderId="30" xfId="0" applyNumberFormat="1" applyFont="1" applyFill="1" applyBorder="1" applyAlignment="1">
      <alignment vertical="center" textRotation="90" wrapText="1"/>
    </xf>
    <xf numFmtId="0" fontId="1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8" borderId="5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1" fontId="2" fillId="0" borderId="31" xfId="0" applyNumberFormat="1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/>
    </xf>
    <xf numFmtId="1" fontId="4" fillId="0" borderId="34" xfId="0" applyNumberFormat="1" applyFont="1" applyFill="1" applyBorder="1" applyAlignment="1">
      <alignment vertical="center" textRotation="90" wrapText="1"/>
    </xf>
    <xf numFmtId="1" fontId="4" fillId="0" borderId="36" xfId="0" applyNumberFormat="1" applyFont="1" applyFill="1" applyBorder="1" applyAlignment="1">
      <alignment vertical="center" textRotation="90" wrapText="1"/>
    </xf>
    <xf numFmtId="1" fontId="4" fillId="0" borderId="30" xfId="0" applyNumberFormat="1" applyFont="1" applyFill="1" applyBorder="1" applyAlignment="1">
      <alignment vertical="center" textRotation="90" wrapText="1"/>
    </xf>
    <xf numFmtId="1" fontId="4" fillId="0" borderId="37" xfId="0" applyNumberFormat="1" applyFont="1" applyFill="1" applyBorder="1" applyAlignment="1">
      <alignment vertical="center" textRotation="90" wrapText="1"/>
    </xf>
    <xf numFmtId="1" fontId="4" fillId="0" borderId="31" xfId="0" applyNumberFormat="1" applyFont="1" applyFill="1" applyBorder="1" applyAlignment="1">
      <alignment vertical="center" textRotation="90" wrapText="1"/>
    </xf>
    <xf numFmtId="1" fontId="4" fillId="0" borderId="10" xfId="0" applyNumberFormat="1" applyFont="1" applyFill="1" applyBorder="1" applyAlignment="1">
      <alignment vertical="center" textRotation="90" wrapText="1"/>
    </xf>
    <xf numFmtId="0" fontId="5" fillId="4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vertical="center" textRotation="90" wrapText="1"/>
    </xf>
    <xf numFmtId="1" fontId="4" fillId="0" borderId="33" xfId="0" applyNumberFormat="1" applyFont="1" applyFill="1" applyBorder="1" applyAlignment="1">
      <alignment vertical="center" textRotation="90" wrapText="1"/>
    </xf>
    <xf numFmtId="0" fontId="1" fillId="0" borderId="8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" fontId="4" fillId="0" borderId="58" xfId="0" applyNumberFormat="1" applyFont="1" applyFill="1" applyBorder="1" applyAlignment="1">
      <alignment vertical="center" textRotation="90" wrapText="1"/>
    </xf>
    <xf numFmtId="1" fontId="4" fillId="0" borderId="26" xfId="0" applyNumberFormat="1" applyFont="1" applyFill="1" applyBorder="1" applyAlignment="1">
      <alignment vertical="center" textRotation="90" wrapText="1"/>
    </xf>
    <xf numFmtId="1" fontId="2" fillId="0" borderId="55" xfId="0" applyNumberFormat="1" applyFont="1" applyFill="1" applyBorder="1" applyAlignment="1">
      <alignment vertical="center" textRotation="90" wrapText="1"/>
    </xf>
    <xf numFmtId="1" fontId="2" fillId="0" borderId="54" xfId="0" applyNumberFormat="1" applyFont="1" applyFill="1" applyBorder="1" applyAlignment="1">
      <alignment vertical="center" textRotation="90" wrapText="1"/>
    </xf>
    <xf numFmtId="1" fontId="2" fillId="0" borderId="46" xfId="0" applyNumberFormat="1" applyFont="1" applyFill="1" applyBorder="1" applyAlignment="1">
      <alignment vertical="center" textRotation="90" wrapText="1"/>
    </xf>
    <xf numFmtId="1" fontId="2" fillId="0" borderId="14" xfId="0" applyNumberFormat="1" applyFont="1" applyFill="1" applyBorder="1" applyAlignment="1">
      <alignment vertical="center" textRotation="90" wrapText="1"/>
    </xf>
    <xf numFmtId="1" fontId="2" fillId="0" borderId="61" xfId="0" applyNumberFormat="1" applyFont="1" applyFill="1" applyBorder="1" applyAlignment="1">
      <alignment vertical="center" textRotation="90" wrapText="1"/>
    </xf>
    <xf numFmtId="1" fontId="2" fillId="0" borderId="33" xfId="0" applyNumberFormat="1" applyFont="1" applyFill="1" applyBorder="1" applyAlignment="1">
      <alignment vertical="center" textRotation="90" wrapText="1"/>
    </xf>
    <xf numFmtId="1" fontId="2" fillId="0" borderId="58" xfId="0" applyNumberFormat="1" applyFont="1" applyFill="1" applyBorder="1" applyAlignment="1">
      <alignment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vertical="center" textRotation="90" wrapText="1"/>
    </xf>
    <xf numFmtId="1" fontId="4" fillId="0" borderId="9" xfId="0" applyNumberFormat="1" applyFont="1" applyFill="1" applyBorder="1" applyAlignment="1">
      <alignment vertical="center" textRotation="90" wrapText="1"/>
    </xf>
    <xf numFmtId="1" fontId="3" fillId="0" borderId="9" xfId="0" applyNumberFormat="1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/>
    </xf>
    <xf numFmtId="0" fontId="11" fillId="10" borderId="49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/>
    </xf>
    <xf numFmtId="0" fontId="11" fillId="10" borderId="5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1" fillId="11" borderId="37" xfId="0" applyFont="1" applyFill="1" applyBorder="1" applyAlignment="1">
      <alignment vertical="center"/>
    </xf>
    <xf numFmtId="1" fontId="3" fillId="11" borderId="30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vertical="center"/>
    </xf>
    <xf numFmtId="0" fontId="1" fillId="11" borderId="63" xfId="0" applyFont="1" applyFill="1" applyBorder="1" applyAlignment="1">
      <alignment vertical="center"/>
    </xf>
    <xf numFmtId="0" fontId="1" fillId="11" borderId="65" xfId="0" applyFont="1" applyFill="1" applyBorder="1" applyAlignment="1">
      <alignment vertical="center"/>
    </xf>
    <xf numFmtId="0" fontId="3" fillId="11" borderId="37" xfId="0" applyNumberFormat="1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vertical="center"/>
    </xf>
    <xf numFmtId="1" fontId="3" fillId="11" borderId="31" xfId="0" applyNumberFormat="1" applyFont="1" applyFill="1" applyBorder="1" applyAlignment="1">
      <alignment horizontal="center" vertical="center"/>
    </xf>
    <xf numFmtId="1" fontId="3" fillId="11" borderId="41" xfId="0" applyNumberFormat="1" applyFont="1" applyFill="1" applyBorder="1" applyAlignment="1">
      <alignment horizontal="center" vertical="center"/>
    </xf>
    <xf numFmtId="0" fontId="3" fillId="11" borderId="31" xfId="0" applyNumberFormat="1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5" borderId="0" xfId="0" applyNumberFormat="1" applyFont="1" applyFill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vertical="center" wrapText="1"/>
    </xf>
    <xf numFmtId="0" fontId="3" fillId="7" borderId="23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" fontId="2" fillId="0" borderId="38" xfId="0" applyNumberFormat="1" applyFont="1" applyFill="1" applyBorder="1" applyAlignment="1">
      <alignment vertical="center" textRotation="90" wrapText="1"/>
    </xf>
    <xf numFmtId="1" fontId="2" fillId="0" borderId="40" xfId="0" applyNumberFormat="1" applyFont="1" applyFill="1" applyBorder="1" applyAlignment="1">
      <alignment vertical="center" textRotation="90" wrapText="1"/>
    </xf>
    <xf numFmtId="0" fontId="3" fillId="7" borderId="22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12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 textRotation="255"/>
    </xf>
    <xf numFmtId="0" fontId="5" fillId="3" borderId="13" xfId="0" applyFont="1" applyFill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left" vertical="center" wrapText="1"/>
    </xf>
    <xf numFmtId="0" fontId="1" fillId="5" borderId="16" xfId="0" applyNumberFormat="1" applyFont="1" applyFill="1" applyBorder="1" applyAlignment="1">
      <alignment horizontal="left" vertical="center" wrapText="1"/>
    </xf>
    <xf numFmtId="0" fontId="1" fillId="5" borderId="17" xfId="0" applyNumberFormat="1" applyFont="1" applyFill="1" applyBorder="1" applyAlignment="1">
      <alignment horizontal="left" vertical="center" wrapText="1"/>
    </xf>
    <xf numFmtId="0" fontId="1" fillId="5" borderId="7" xfId="0" applyNumberFormat="1" applyFont="1" applyFill="1" applyBorder="1" applyAlignment="1">
      <alignment horizontal="left" vertical="center" wrapText="1"/>
    </xf>
    <xf numFmtId="0" fontId="1" fillId="5" borderId="0" xfId="0" applyNumberFormat="1" applyFont="1" applyFill="1" applyBorder="1" applyAlignment="1">
      <alignment horizontal="left" vertical="center" wrapText="1"/>
    </xf>
    <xf numFmtId="0" fontId="1" fillId="5" borderId="18" xfId="0" applyNumberFormat="1" applyFont="1" applyFill="1" applyBorder="1" applyAlignment="1">
      <alignment horizontal="left" vertical="center" wrapText="1"/>
    </xf>
    <xf numFmtId="0" fontId="1" fillId="5" borderId="8" xfId="0" applyNumberFormat="1" applyFont="1" applyFill="1" applyBorder="1" applyAlignment="1">
      <alignment horizontal="left" vertical="center" wrapText="1"/>
    </xf>
    <xf numFmtId="0" fontId="1" fillId="5" borderId="19" xfId="0" applyNumberFormat="1" applyFont="1" applyFill="1" applyBorder="1" applyAlignment="1">
      <alignment horizontal="left" vertical="center" wrapText="1"/>
    </xf>
    <xf numFmtId="0" fontId="1" fillId="5" borderId="20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8AC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6"/>
  <sheetViews>
    <sheetView tabSelected="1" zoomScaleNormal="100" workbookViewId="0"/>
  </sheetViews>
  <sheetFormatPr defaultColWidth="8.85546875" defaultRowHeight="15.95" customHeight="1"/>
  <cols>
    <col min="1" max="1" width="2.7109375" style="1" customWidth="1"/>
    <col min="2" max="2" width="35.85546875" style="1" customWidth="1"/>
    <col min="3" max="3" width="18" style="1" customWidth="1"/>
    <col min="4" max="6" width="10.7109375" style="1" customWidth="1"/>
    <col min="7" max="16384" width="8.85546875" style="1"/>
  </cols>
  <sheetData>
    <row r="1" spans="1:50" ht="15.95" customHeight="1">
      <c r="A1" s="2"/>
      <c r="B1" s="204" t="s">
        <v>59</v>
      </c>
      <c r="C1" s="205"/>
      <c r="D1" s="205"/>
      <c r="E1" s="205"/>
      <c r="F1" s="20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0" ht="15.95" customHeight="1">
      <c r="A2" s="2"/>
      <c r="B2" s="207"/>
      <c r="C2" s="208"/>
      <c r="D2" s="208"/>
      <c r="E2" s="208"/>
      <c r="F2" s="20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0" ht="15.95" customHeight="1">
      <c r="A3" s="2"/>
      <c r="B3" s="207"/>
      <c r="C3" s="208"/>
      <c r="D3" s="208"/>
      <c r="E3" s="208"/>
      <c r="F3" s="20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0" ht="15.95" customHeight="1" thickBot="1">
      <c r="A4" s="2"/>
      <c r="B4" s="210"/>
      <c r="C4" s="211"/>
      <c r="D4" s="211"/>
      <c r="E4" s="211"/>
      <c r="F4" s="21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50" ht="15.95" customHeight="1">
      <c r="A5" s="2"/>
      <c r="B5" s="204" t="s">
        <v>73</v>
      </c>
      <c r="C5" s="205"/>
      <c r="D5" s="205"/>
      <c r="E5" s="205"/>
      <c r="F5" s="2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50" ht="15.95" customHeight="1">
      <c r="A6" s="2"/>
      <c r="B6" s="207"/>
      <c r="C6" s="208"/>
      <c r="D6" s="208"/>
      <c r="E6" s="208"/>
      <c r="F6" s="20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50" ht="15.95" customHeight="1">
      <c r="A7" s="2"/>
      <c r="B7" s="207"/>
      <c r="C7" s="208"/>
      <c r="D7" s="208"/>
      <c r="E7" s="208"/>
      <c r="F7" s="20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ht="15.95" customHeight="1">
      <c r="A8" s="2"/>
      <c r="B8" s="207"/>
      <c r="C8" s="208"/>
      <c r="D8" s="208"/>
      <c r="E8" s="208"/>
      <c r="F8" s="20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50" ht="15.95" customHeight="1">
      <c r="A9" s="2"/>
      <c r="B9" s="207"/>
      <c r="C9" s="208"/>
      <c r="D9" s="208"/>
      <c r="E9" s="208"/>
      <c r="F9" s="20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50" ht="15.95" customHeight="1">
      <c r="A10" s="2"/>
      <c r="B10" s="207"/>
      <c r="C10" s="208"/>
      <c r="D10" s="208"/>
      <c r="E10" s="208"/>
      <c r="F10" s="2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50" ht="15.95" customHeight="1" thickBot="1">
      <c r="A11" s="2"/>
      <c r="B11" s="210"/>
      <c r="C11" s="211"/>
      <c r="D11" s="211"/>
      <c r="E11" s="211"/>
      <c r="F11" s="2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50" ht="15.95" customHeight="1">
      <c r="A12" s="2"/>
      <c r="B12" s="198" t="s">
        <v>74</v>
      </c>
      <c r="C12" s="199"/>
      <c r="D12" s="199"/>
      <c r="E12" s="199"/>
      <c r="F12" s="20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ht="15.95" customHeight="1" thickBot="1">
      <c r="A13" s="2"/>
      <c r="B13" s="201"/>
      <c r="C13" s="202"/>
      <c r="D13" s="202"/>
      <c r="E13" s="202"/>
      <c r="F13" s="20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ht="15.95" customHeight="1" thickBot="1">
      <c r="A14" s="2"/>
      <c r="B14" s="195" t="s">
        <v>26</v>
      </c>
      <c r="C14" s="196"/>
      <c r="D14" s="196"/>
      <c r="E14" s="196"/>
      <c r="F14" s="19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50" ht="15.9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50" ht="15.95" customHeight="1" thickBot="1">
      <c r="A16" s="5"/>
      <c r="B16" s="3"/>
      <c r="C16" s="10"/>
      <c r="D16" s="192" t="s">
        <v>85</v>
      </c>
      <c r="E16" s="193"/>
      <c r="F16" s="19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95" customHeight="1" thickBot="1">
      <c r="A17" s="6"/>
      <c r="B17" s="4" t="s">
        <v>4</v>
      </c>
      <c r="C17" s="7" t="s">
        <v>23</v>
      </c>
      <c r="D17" s="53" t="s">
        <v>8</v>
      </c>
      <c r="E17" s="86" t="s">
        <v>9</v>
      </c>
      <c r="F17" s="189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95" customHeight="1">
      <c r="A18" s="219" t="s">
        <v>11</v>
      </c>
      <c r="B18" s="222" t="s">
        <v>0</v>
      </c>
      <c r="C18" s="29" t="s">
        <v>5</v>
      </c>
      <c r="D18" s="223" t="s">
        <v>27</v>
      </c>
      <c r="E18" s="224"/>
      <c r="F18" s="22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95" customHeight="1">
      <c r="A19" s="220"/>
      <c r="B19" s="214"/>
      <c r="C19" s="30" t="s">
        <v>24</v>
      </c>
      <c r="D19" s="226"/>
      <c r="E19" s="227"/>
      <c r="F19" s="22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50" ht="15.95" customHeight="1">
      <c r="A20" s="220"/>
      <c r="B20" s="214"/>
      <c r="C20" s="31" t="s">
        <v>25</v>
      </c>
      <c r="D20" s="226"/>
      <c r="E20" s="227"/>
      <c r="F20" s="22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 ht="15.95" customHeight="1" thickBot="1">
      <c r="A21" s="220"/>
      <c r="B21" s="214"/>
      <c r="C21" s="32" t="s">
        <v>25</v>
      </c>
      <c r="D21" s="229"/>
      <c r="E21" s="230"/>
      <c r="F21" s="2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50" ht="15.95" customHeight="1" thickBot="1">
      <c r="A22" s="220"/>
      <c r="B22" s="215"/>
      <c r="C22" s="11" t="s">
        <v>6</v>
      </c>
      <c r="D22" s="25"/>
      <c r="E22" s="26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50" ht="15.95" customHeight="1">
      <c r="A23" s="220"/>
      <c r="B23" s="213" t="s">
        <v>1</v>
      </c>
      <c r="C23" s="29" t="s">
        <v>5</v>
      </c>
      <c r="D23" s="33"/>
      <c r="E23" s="34"/>
      <c r="F23" s="3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50" ht="15.95" customHeight="1">
      <c r="A24" s="220"/>
      <c r="B24" s="214"/>
      <c r="C24" s="31" t="s">
        <v>25</v>
      </c>
      <c r="D24" s="36"/>
      <c r="E24" s="37"/>
      <c r="F24" s="3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50" ht="15.95" customHeight="1" thickBot="1">
      <c r="A25" s="220"/>
      <c r="B25" s="214"/>
      <c r="C25" s="32" t="s">
        <v>25</v>
      </c>
      <c r="D25" s="39"/>
      <c r="E25" s="40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50" ht="15.95" customHeight="1" thickBot="1">
      <c r="A26" s="220"/>
      <c r="B26" s="215"/>
      <c r="C26" s="12" t="s">
        <v>6</v>
      </c>
      <c r="D26" s="44"/>
      <c r="E26" s="45"/>
      <c r="F26" s="4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50" ht="15.95" customHeight="1">
      <c r="A27" s="220"/>
      <c r="B27" s="213" t="s">
        <v>12</v>
      </c>
      <c r="C27" s="42" t="s">
        <v>25</v>
      </c>
      <c r="D27" s="33"/>
      <c r="E27" s="34"/>
      <c r="F27" s="3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50" ht="15.95" customHeight="1" thickBot="1">
      <c r="A28" s="220"/>
      <c r="B28" s="214"/>
      <c r="C28" s="43" t="s">
        <v>25</v>
      </c>
      <c r="D28" s="39"/>
      <c r="E28" s="40"/>
      <c r="F28" s="4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50" ht="15.95" customHeight="1" thickBot="1">
      <c r="A29" s="220"/>
      <c r="B29" s="215"/>
      <c r="C29" s="12" t="s">
        <v>6</v>
      </c>
      <c r="D29" s="44"/>
      <c r="E29" s="45"/>
      <c r="F29" s="4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50" ht="15.95" customHeight="1">
      <c r="A30" s="220"/>
      <c r="B30" s="216" t="s">
        <v>2</v>
      </c>
      <c r="C30" s="42" t="s">
        <v>25</v>
      </c>
      <c r="D30" s="33"/>
      <c r="E30" s="34"/>
      <c r="F30" s="3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50" ht="15.95" customHeight="1" thickBot="1">
      <c r="A31" s="220"/>
      <c r="B31" s="217"/>
      <c r="C31" s="43" t="s">
        <v>25</v>
      </c>
      <c r="D31" s="39"/>
      <c r="E31" s="40"/>
      <c r="F31" s="4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50" ht="15.95" customHeight="1" thickBot="1">
      <c r="A32" s="220"/>
      <c r="B32" s="218"/>
      <c r="C32" s="12" t="s">
        <v>6</v>
      </c>
      <c r="D32" s="20"/>
      <c r="E32" s="21"/>
      <c r="F32" s="2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50" ht="15.95" customHeight="1" thickBot="1">
      <c r="A33" s="220"/>
      <c r="B33" s="92" t="s">
        <v>13</v>
      </c>
      <c r="C33" s="12" t="s">
        <v>6</v>
      </c>
      <c r="D33" s="17"/>
      <c r="E33" s="18"/>
      <c r="F33" s="1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50" ht="15.95" customHeight="1" thickBot="1">
      <c r="A34" s="220"/>
      <c r="B34" s="91" t="s">
        <v>7</v>
      </c>
      <c r="C34" s="8" t="s">
        <v>6</v>
      </c>
      <c r="D34" s="20"/>
      <c r="E34" s="21"/>
      <c r="F34" s="2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50" ht="15.95" customHeight="1" thickBot="1">
      <c r="A35" s="221"/>
      <c r="B35" s="91" t="s">
        <v>14</v>
      </c>
      <c r="C35" s="8" t="s">
        <v>54</v>
      </c>
      <c r="D35" s="20"/>
      <c r="E35" s="21"/>
      <c r="F35" s="2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50" ht="15.95" customHeight="1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9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9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9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5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5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.9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.9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.9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.9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.9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.9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.9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.9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.9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.9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.9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.9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.9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.9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.9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5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5.9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5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5.9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5.9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5.9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5.9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5.9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</sheetData>
  <mergeCells count="11">
    <mergeCell ref="B27:B29"/>
    <mergeCell ref="B30:B32"/>
    <mergeCell ref="A18:A35"/>
    <mergeCell ref="B18:B22"/>
    <mergeCell ref="D18:F21"/>
    <mergeCell ref="B23:B26"/>
    <mergeCell ref="D16:F16"/>
    <mergeCell ref="B14:F14"/>
    <mergeCell ref="B12:F13"/>
    <mergeCell ref="B1:F4"/>
    <mergeCell ref="B5:F11"/>
  </mergeCells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2"/>
  <sheetViews>
    <sheetView zoomScaleNormal="100" workbookViewId="0"/>
  </sheetViews>
  <sheetFormatPr defaultColWidth="8.85546875" defaultRowHeight="15.95" customHeight="1"/>
  <cols>
    <col min="1" max="1" width="2.7109375" style="1" customWidth="1"/>
    <col min="2" max="2" width="47.7109375" style="1" customWidth="1"/>
    <col min="3" max="3" width="9.28515625" style="1" customWidth="1"/>
    <col min="4" max="4" width="9.85546875" style="1" customWidth="1"/>
    <col min="5" max="7" width="10.7109375" style="1" customWidth="1"/>
    <col min="8" max="8" width="17" style="1" customWidth="1"/>
    <col min="9" max="16" width="11.28515625" style="1" customWidth="1"/>
    <col min="17" max="19" width="10.7109375" style="1" customWidth="1"/>
    <col min="20" max="16384" width="8.85546875" style="1"/>
  </cols>
  <sheetData>
    <row r="1" spans="1:50" ht="15.95" customHeight="1">
      <c r="A1" s="2"/>
      <c r="B1" s="204" t="s">
        <v>88</v>
      </c>
      <c r="C1" s="205"/>
      <c r="D1" s="205"/>
      <c r="E1" s="205"/>
      <c r="F1" s="205"/>
      <c r="G1" s="20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95" customHeight="1">
      <c r="A2" s="2"/>
      <c r="B2" s="207"/>
      <c r="C2" s="208"/>
      <c r="D2" s="208"/>
      <c r="E2" s="208"/>
      <c r="F2" s="208"/>
      <c r="G2" s="20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95" customHeight="1">
      <c r="A3" s="2"/>
      <c r="B3" s="207"/>
      <c r="C3" s="208"/>
      <c r="D3" s="208"/>
      <c r="E3" s="208"/>
      <c r="F3" s="208"/>
      <c r="G3" s="20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95" customHeight="1">
      <c r="A4" s="2"/>
      <c r="B4" s="207"/>
      <c r="C4" s="208"/>
      <c r="D4" s="208"/>
      <c r="E4" s="208"/>
      <c r="F4" s="208"/>
      <c r="G4" s="20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95" customHeight="1">
      <c r="A5" s="2"/>
      <c r="B5" s="207"/>
      <c r="C5" s="208"/>
      <c r="D5" s="208"/>
      <c r="E5" s="208"/>
      <c r="F5" s="208"/>
      <c r="G5" s="20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95" customHeight="1">
      <c r="A6" s="2"/>
      <c r="B6" s="207"/>
      <c r="C6" s="208"/>
      <c r="D6" s="208"/>
      <c r="E6" s="208"/>
      <c r="F6" s="208"/>
      <c r="G6" s="20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95" customHeight="1">
      <c r="A7" s="2"/>
      <c r="B7" s="207"/>
      <c r="C7" s="208"/>
      <c r="D7" s="208"/>
      <c r="E7" s="208"/>
      <c r="F7" s="208"/>
      <c r="G7" s="20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95" customHeight="1">
      <c r="A8" s="2"/>
      <c r="B8" s="207"/>
      <c r="C8" s="208"/>
      <c r="D8" s="208"/>
      <c r="E8" s="208"/>
      <c r="F8" s="208"/>
      <c r="G8" s="20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95" customHeight="1">
      <c r="A9" s="2"/>
      <c r="B9" s="207"/>
      <c r="C9" s="208"/>
      <c r="D9" s="208"/>
      <c r="E9" s="208"/>
      <c r="F9" s="208"/>
      <c r="G9" s="20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95" customHeight="1">
      <c r="A10" s="2"/>
      <c r="B10" s="207"/>
      <c r="C10" s="208"/>
      <c r="D10" s="208"/>
      <c r="E10" s="208"/>
      <c r="F10" s="208"/>
      <c r="G10" s="20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95" customHeight="1">
      <c r="A11" s="2"/>
      <c r="B11" s="207"/>
      <c r="C11" s="208"/>
      <c r="D11" s="208"/>
      <c r="E11" s="208"/>
      <c r="F11" s="208"/>
      <c r="G11" s="20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95" customHeight="1">
      <c r="A12" s="2"/>
      <c r="B12" s="207"/>
      <c r="C12" s="208"/>
      <c r="D12" s="208"/>
      <c r="E12" s="208"/>
      <c r="F12" s="208"/>
      <c r="G12" s="20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95" customHeight="1">
      <c r="A13" s="2"/>
      <c r="B13" s="207"/>
      <c r="C13" s="208"/>
      <c r="D13" s="208"/>
      <c r="E13" s="208"/>
      <c r="F13" s="208"/>
      <c r="G13" s="20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95" customHeight="1" thickBot="1">
      <c r="A14" s="2"/>
      <c r="B14" s="210"/>
      <c r="C14" s="211"/>
      <c r="D14" s="211"/>
      <c r="E14" s="211"/>
      <c r="F14" s="211"/>
      <c r="G14" s="2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95" customHeight="1">
      <c r="A15" s="2"/>
      <c r="B15" s="251" t="s">
        <v>75</v>
      </c>
      <c r="C15" s="252"/>
      <c r="D15" s="252"/>
      <c r="E15" s="252"/>
      <c r="F15" s="252"/>
      <c r="G15" s="253"/>
      <c r="H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95" customHeight="1">
      <c r="A16" s="2"/>
      <c r="B16" s="254"/>
      <c r="C16" s="255"/>
      <c r="D16" s="255"/>
      <c r="E16" s="255"/>
      <c r="F16" s="255"/>
      <c r="G16" s="25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ht="15.95" customHeight="1" thickBot="1">
      <c r="A17" s="2"/>
      <c r="B17" s="257"/>
      <c r="C17" s="258"/>
      <c r="D17" s="258"/>
      <c r="E17" s="258"/>
      <c r="F17" s="258"/>
      <c r="G17" s="25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ht="15.95" customHeight="1">
      <c r="A18" s="2"/>
      <c r="B18" s="204" t="s">
        <v>71</v>
      </c>
      <c r="C18" s="205"/>
      <c r="D18" s="205"/>
      <c r="E18" s="205"/>
      <c r="F18" s="205"/>
      <c r="G18" s="20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1" ht="15.95" customHeight="1">
      <c r="A19" s="2"/>
      <c r="B19" s="207"/>
      <c r="C19" s="208"/>
      <c r="D19" s="208"/>
      <c r="E19" s="208"/>
      <c r="F19" s="208"/>
      <c r="G19" s="20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1" ht="15.95" customHeight="1" thickBot="1">
      <c r="A20" s="2"/>
      <c r="B20" s="207"/>
      <c r="C20" s="208"/>
      <c r="D20" s="208"/>
      <c r="E20" s="208"/>
      <c r="F20" s="208"/>
      <c r="G20" s="20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1" ht="15.95" customHeight="1">
      <c r="A21" s="2"/>
      <c r="B21" s="198" t="s">
        <v>45</v>
      </c>
      <c r="C21" s="199"/>
      <c r="D21" s="199"/>
      <c r="E21" s="199"/>
      <c r="F21" s="199"/>
      <c r="G21" s="20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1" ht="15.95" customHeight="1" thickBot="1">
      <c r="A22" s="2"/>
      <c r="B22" s="201"/>
      <c r="C22" s="202"/>
      <c r="D22" s="202"/>
      <c r="E22" s="202"/>
      <c r="F22" s="202"/>
      <c r="G22" s="20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1" ht="15.95" customHeight="1">
      <c r="A23" s="2"/>
      <c r="B23" s="198" t="s">
        <v>43</v>
      </c>
      <c r="C23" s="199"/>
      <c r="D23" s="199"/>
      <c r="E23" s="199"/>
      <c r="F23" s="199"/>
      <c r="G23" s="20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1" ht="15.95" customHeight="1" thickBot="1">
      <c r="A24" s="2"/>
      <c r="B24" s="201"/>
      <c r="C24" s="202"/>
      <c r="D24" s="202"/>
      <c r="E24" s="202"/>
      <c r="F24" s="202"/>
      <c r="G24" s="20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1" ht="15.95" customHeight="1" thickBot="1">
      <c r="A25" s="2"/>
      <c r="B25" s="195" t="s">
        <v>51</v>
      </c>
      <c r="C25" s="196"/>
      <c r="D25" s="196"/>
      <c r="E25" s="196"/>
      <c r="F25" s="196"/>
      <c r="G25" s="19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1" ht="15.9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1" ht="15.95" customHeight="1" thickBot="1">
      <c r="A27" s="5"/>
      <c r="B27" s="3"/>
      <c r="C27" s="10"/>
      <c r="D27" s="10"/>
      <c r="E27" s="192" t="s">
        <v>84</v>
      </c>
      <c r="F27" s="194"/>
      <c r="G27" s="2"/>
      <c r="H27" s="260" t="s">
        <v>42</v>
      </c>
      <c r="I27" s="261"/>
      <c r="J27" s="261"/>
      <c r="K27" s="261"/>
      <c r="L27" s="261"/>
      <c r="M27" s="261"/>
      <c r="N27" s="261"/>
      <c r="O27" s="261"/>
      <c r="P27" s="26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1" ht="15.95" customHeight="1" thickBot="1">
      <c r="A28" s="28"/>
      <c r="B28" s="52" t="s">
        <v>4</v>
      </c>
      <c r="C28" s="55" t="s">
        <v>3</v>
      </c>
      <c r="D28" s="7" t="s">
        <v>28</v>
      </c>
      <c r="E28" s="53" t="s">
        <v>8</v>
      </c>
      <c r="F28" s="54" t="s">
        <v>9</v>
      </c>
      <c r="G28" s="2"/>
      <c r="H28" s="23" t="s">
        <v>28</v>
      </c>
      <c r="I28" s="23" t="s">
        <v>8</v>
      </c>
      <c r="J28" s="24" t="s">
        <v>9</v>
      </c>
      <c r="K28" s="23" t="s">
        <v>10</v>
      </c>
      <c r="L28" s="24" t="s">
        <v>31</v>
      </c>
      <c r="M28" s="23" t="s">
        <v>32</v>
      </c>
      <c r="N28" s="24" t="s">
        <v>33</v>
      </c>
      <c r="O28" s="24" t="s">
        <v>34</v>
      </c>
      <c r="P28" s="24" t="s">
        <v>35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.95" customHeight="1" thickBot="1">
      <c r="A29" s="232" t="s">
        <v>18</v>
      </c>
      <c r="B29" s="214" t="s">
        <v>0</v>
      </c>
      <c r="C29" s="47" t="s">
        <v>5</v>
      </c>
      <c r="D29" s="47">
        <v>20</v>
      </c>
      <c r="E29" s="190"/>
      <c r="F29" s="191"/>
      <c r="G29" s="2"/>
      <c r="H29" s="89" t="s">
        <v>56</v>
      </c>
      <c r="I29" s="15" t="s">
        <v>29</v>
      </c>
      <c r="J29" s="16" t="s">
        <v>30</v>
      </c>
      <c r="K29" s="16" t="s">
        <v>36</v>
      </c>
      <c r="L29" s="16" t="s">
        <v>37</v>
      </c>
      <c r="M29" s="16" t="s">
        <v>38</v>
      </c>
      <c r="N29" s="16" t="s">
        <v>39</v>
      </c>
      <c r="O29" s="16" t="s">
        <v>40</v>
      </c>
      <c r="P29" s="16" t="s">
        <v>41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.95" customHeight="1">
      <c r="A30" s="232"/>
      <c r="B30" s="214"/>
      <c r="C30" s="47" t="s">
        <v>24</v>
      </c>
      <c r="D30" s="239" t="s">
        <v>55</v>
      </c>
      <c r="E30" s="239"/>
      <c r="F30" s="24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.95" customHeight="1">
      <c r="A31" s="232"/>
      <c r="B31" s="214"/>
      <c r="C31" s="48" t="s">
        <v>25</v>
      </c>
      <c r="D31" s="240"/>
      <c r="E31" s="240"/>
      <c r="F31" s="24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1" ht="15.95" customHeight="1" thickBot="1">
      <c r="A32" s="232"/>
      <c r="B32" s="214"/>
      <c r="C32" s="49" t="s">
        <v>25</v>
      </c>
      <c r="D32" s="241"/>
      <c r="E32" s="241"/>
      <c r="F32" s="24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95" customHeight="1" thickBot="1">
      <c r="A33" s="232"/>
      <c r="B33" s="214"/>
      <c r="C33" s="67" t="s">
        <v>6</v>
      </c>
      <c r="D33" s="11" t="s">
        <v>87</v>
      </c>
      <c r="E33" s="175"/>
      <c r="F33" s="17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95" customHeight="1">
      <c r="A34" s="233"/>
      <c r="B34" s="170" t="s">
        <v>16</v>
      </c>
      <c r="C34" s="9" t="s">
        <v>17</v>
      </c>
      <c r="D34" s="245" t="s">
        <v>61</v>
      </c>
      <c r="E34" s="179"/>
      <c r="F34" s="18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95" customHeight="1">
      <c r="A35" s="233"/>
      <c r="B35" s="171" t="s">
        <v>20</v>
      </c>
      <c r="C35" s="118" t="s">
        <v>6</v>
      </c>
      <c r="D35" s="246"/>
      <c r="E35" s="181"/>
      <c r="F35" s="18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95" customHeight="1">
      <c r="A36" s="233"/>
      <c r="B36" s="171" t="s">
        <v>21</v>
      </c>
      <c r="C36" s="118" t="s">
        <v>6</v>
      </c>
      <c r="D36" s="246"/>
      <c r="E36" s="181"/>
      <c r="F36" s="18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95" customHeight="1">
      <c r="A37" s="233"/>
      <c r="B37" s="171" t="s">
        <v>22</v>
      </c>
      <c r="C37" s="173" t="s">
        <v>6</v>
      </c>
      <c r="D37" s="246"/>
      <c r="E37" s="181"/>
      <c r="F37" s="18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95" customHeight="1" thickBot="1">
      <c r="A38" s="233"/>
      <c r="B38" s="172" t="s">
        <v>53</v>
      </c>
      <c r="C38" s="174" t="s">
        <v>6</v>
      </c>
      <c r="D38" s="247"/>
      <c r="E38" s="183"/>
      <c r="F38" s="18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95" customHeight="1" thickBot="1">
      <c r="A39" s="234"/>
      <c r="B39" s="90" t="s">
        <v>14</v>
      </c>
      <c r="C39" s="168" t="s">
        <v>15</v>
      </c>
      <c r="D39" s="168"/>
      <c r="E39" s="177"/>
      <c r="F39" s="17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95" customHeight="1" thickBot="1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95" customHeight="1" thickBot="1">
      <c r="A41" s="28"/>
      <c r="B41" s="52" t="s">
        <v>4</v>
      </c>
      <c r="C41" s="55" t="s">
        <v>3</v>
      </c>
      <c r="D41" s="7" t="s">
        <v>28</v>
      </c>
      <c r="E41" s="53" t="s">
        <v>8</v>
      </c>
      <c r="F41" s="54" t="s">
        <v>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95" customHeight="1">
      <c r="A42" s="232" t="s">
        <v>19</v>
      </c>
      <c r="B42" s="214" t="s">
        <v>1</v>
      </c>
      <c r="C42" s="59" t="s">
        <v>5</v>
      </c>
      <c r="D42" s="47">
        <v>20</v>
      </c>
      <c r="E42" s="190"/>
      <c r="F42" s="19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95" customHeight="1">
      <c r="A43" s="232"/>
      <c r="B43" s="214"/>
      <c r="C43" s="48" t="s">
        <v>25</v>
      </c>
      <c r="D43" s="235" t="s">
        <v>57</v>
      </c>
      <c r="E43" s="235"/>
      <c r="F43" s="23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95" customHeight="1" thickBot="1">
      <c r="A44" s="232"/>
      <c r="B44" s="214"/>
      <c r="C44" s="49" t="s">
        <v>25</v>
      </c>
      <c r="D44" s="236"/>
      <c r="E44" s="236"/>
      <c r="F44" s="23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95" customHeight="1" thickBot="1">
      <c r="A45" s="232"/>
      <c r="B45" s="214"/>
      <c r="C45" s="186" t="s">
        <v>6</v>
      </c>
      <c r="D45" s="11" t="s">
        <v>87</v>
      </c>
      <c r="E45" s="175"/>
      <c r="F45" s="17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95" customHeight="1">
      <c r="A46" s="233"/>
      <c r="B46" s="170" t="s">
        <v>44</v>
      </c>
      <c r="C46" s="187" t="s">
        <v>6</v>
      </c>
      <c r="D46" s="248" t="s">
        <v>61</v>
      </c>
      <c r="E46" s="117"/>
      <c r="F46" s="12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95" customHeight="1">
      <c r="A47" s="233"/>
      <c r="B47" s="70" t="s">
        <v>58</v>
      </c>
      <c r="C47" s="118" t="s">
        <v>6</v>
      </c>
      <c r="D47" s="249"/>
      <c r="E47" s="181"/>
      <c r="F47" s="18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95" customHeight="1">
      <c r="A48" s="233"/>
      <c r="B48" s="185" t="s">
        <v>70</v>
      </c>
      <c r="C48" s="118" t="s">
        <v>6</v>
      </c>
      <c r="D48" s="249"/>
      <c r="E48" s="161"/>
      <c r="F48" s="18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1" ht="15.95" customHeight="1" thickBot="1">
      <c r="A49" s="233"/>
      <c r="B49" s="172" t="s">
        <v>13</v>
      </c>
      <c r="C49" s="119" t="s">
        <v>6</v>
      </c>
      <c r="D49" s="250"/>
      <c r="E49" s="183"/>
      <c r="F49" s="18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1" ht="15.95" customHeight="1" thickBot="1">
      <c r="A50" s="234"/>
      <c r="B50" s="91" t="s">
        <v>14</v>
      </c>
      <c r="C50" s="168" t="s">
        <v>15</v>
      </c>
      <c r="D50" s="169"/>
      <c r="E50" s="20"/>
      <c r="F50" s="2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1" ht="15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5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5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5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5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5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5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5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5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5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5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5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5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5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5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5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5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5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5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5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5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5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5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5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5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5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5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5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5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5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5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5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5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5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5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5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5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5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5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5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5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5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5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5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5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5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5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5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5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5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5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5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5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5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5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5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5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5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5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5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5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5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5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5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5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5.9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5.9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5.9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5.9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5.9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5.9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5.9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5.9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5.9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5.9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5.9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5.9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5.9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5.9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5.9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5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5.9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5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5.95" customHeight="1">
      <c r="E142" s="2"/>
      <c r="F142" s="2"/>
      <c r="G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</sheetData>
  <mergeCells count="20">
    <mergeCell ref="B1:G14"/>
    <mergeCell ref="B15:G17"/>
    <mergeCell ref="B25:G25"/>
    <mergeCell ref="E27:F27"/>
    <mergeCell ref="H27:P27"/>
    <mergeCell ref="B21:G22"/>
    <mergeCell ref="B23:G24"/>
    <mergeCell ref="B18:G20"/>
    <mergeCell ref="A42:A50"/>
    <mergeCell ref="B42:B45"/>
    <mergeCell ref="E43:E44"/>
    <mergeCell ref="F43:F44"/>
    <mergeCell ref="A29:A39"/>
    <mergeCell ref="B29:B33"/>
    <mergeCell ref="E30:E32"/>
    <mergeCell ref="F30:F32"/>
    <mergeCell ref="D30:D32"/>
    <mergeCell ref="D43:D44"/>
    <mergeCell ref="D34:D38"/>
    <mergeCell ref="D46:D49"/>
  </mergeCells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58"/>
  <sheetViews>
    <sheetView zoomScaleNormal="100" workbookViewId="0"/>
  </sheetViews>
  <sheetFormatPr defaultColWidth="8.85546875" defaultRowHeight="15.95" customHeight="1"/>
  <cols>
    <col min="1" max="1" width="2.7109375" style="1" customWidth="1"/>
    <col min="2" max="2" width="44.85546875" style="1" customWidth="1"/>
    <col min="3" max="3" width="9.28515625" style="1" customWidth="1"/>
    <col min="4" max="4" width="9.7109375" style="1" customWidth="1"/>
    <col min="5" max="7" width="10.7109375" style="1" customWidth="1"/>
    <col min="8" max="8" width="8.85546875" style="1"/>
    <col min="9" max="9" width="14.85546875" style="1" customWidth="1"/>
    <col min="10" max="16384" width="8.85546875" style="1"/>
  </cols>
  <sheetData>
    <row r="1" spans="1:51" ht="15.95" customHeight="1">
      <c r="A1" s="2"/>
      <c r="B1" s="271" t="s">
        <v>86</v>
      </c>
      <c r="C1" s="272"/>
      <c r="D1" s="272"/>
      <c r="E1" s="272"/>
      <c r="F1" s="27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.95" customHeight="1">
      <c r="A2" s="2"/>
      <c r="B2" s="274"/>
      <c r="C2" s="275"/>
      <c r="D2" s="275"/>
      <c r="E2" s="275"/>
      <c r="F2" s="27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.95" customHeight="1">
      <c r="A3" s="2"/>
      <c r="B3" s="274"/>
      <c r="C3" s="275"/>
      <c r="D3" s="275"/>
      <c r="E3" s="275"/>
      <c r="F3" s="27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.95" customHeight="1">
      <c r="A4" s="2"/>
      <c r="B4" s="274"/>
      <c r="C4" s="275"/>
      <c r="D4" s="275"/>
      <c r="E4" s="275"/>
      <c r="F4" s="2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.95" customHeight="1">
      <c r="A5" s="2"/>
      <c r="B5" s="274"/>
      <c r="C5" s="275"/>
      <c r="D5" s="275"/>
      <c r="E5" s="275"/>
      <c r="F5" s="2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.95" customHeight="1">
      <c r="A6" s="2"/>
      <c r="B6" s="274"/>
      <c r="C6" s="275"/>
      <c r="D6" s="275"/>
      <c r="E6" s="275"/>
      <c r="F6" s="27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.95" customHeight="1" thickBot="1">
      <c r="A7" s="2"/>
      <c r="B7" s="277"/>
      <c r="C7" s="278"/>
      <c r="D7" s="278"/>
      <c r="E7" s="278"/>
      <c r="F7" s="27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.95" customHeight="1">
      <c r="A8" s="2"/>
      <c r="B8" s="271" t="s">
        <v>89</v>
      </c>
      <c r="C8" s="272"/>
      <c r="D8" s="272"/>
      <c r="E8" s="272"/>
      <c r="F8" s="27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.95" customHeight="1">
      <c r="A9" s="2"/>
      <c r="B9" s="274"/>
      <c r="C9" s="275"/>
      <c r="D9" s="275"/>
      <c r="E9" s="275"/>
      <c r="F9" s="27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.95" customHeight="1" thickBot="1">
      <c r="A10" s="2"/>
      <c r="B10" s="277"/>
      <c r="C10" s="278"/>
      <c r="D10" s="278"/>
      <c r="E10" s="278"/>
      <c r="F10" s="27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95" customHeight="1">
      <c r="A11" s="2"/>
      <c r="B11" s="280" t="s">
        <v>90</v>
      </c>
      <c r="C11" s="281"/>
      <c r="D11" s="281"/>
      <c r="E11" s="281"/>
      <c r="F11" s="28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.95" customHeight="1">
      <c r="A12" s="2"/>
      <c r="B12" s="283"/>
      <c r="C12" s="284"/>
      <c r="D12" s="284"/>
      <c r="E12" s="284"/>
      <c r="F12" s="285"/>
      <c r="G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95" customHeight="1">
      <c r="A13" s="2"/>
      <c r="B13" s="283"/>
      <c r="C13" s="284"/>
      <c r="D13" s="284"/>
      <c r="E13" s="284"/>
      <c r="F13" s="28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.95" customHeight="1">
      <c r="A14" s="2"/>
      <c r="B14" s="283"/>
      <c r="C14" s="284"/>
      <c r="D14" s="284"/>
      <c r="E14" s="284"/>
      <c r="F14" s="28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95" customHeight="1" thickBot="1">
      <c r="A15" s="2"/>
      <c r="B15" s="286"/>
      <c r="C15" s="287"/>
      <c r="D15" s="287"/>
      <c r="E15" s="287"/>
      <c r="F15" s="28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.95" customHeight="1">
      <c r="A16" s="2"/>
      <c r="B16" s="271" t="s">
        <v>71</v>
      </c>
      <c r="C16" s="272"/>
      <c r="D16" s="272"/>
      <c r="E16" s="272"/>
      <c r="F16" s="273"/>
      <c r="G16" s="85"/>
      <c r="H16" s="8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5.95" customHeight="1">
      <c r="A17" s="2"/>
      <c r="B17" s="274"/>
      <c r="C17" s="275"/>
      <c r="D17" s="275"/>
      <c r="E17" s="275"/>
      <c r="F17" s="276"/>
      <c r="G17" s="71"/>
      <c r="H17" s="7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2" ht="15.95" customHeight="1" thickBot="1">
      <c r="A18" s="2"/>
      <c r="B18" s="277"/>
      <c r="C18" s="278"/>
      <c r="D18" s="278"/>
      <c r="E18" s="278"/>
      <c r="F18" s="279"/>
      <c r="G18" s="71"/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2" ht="15.95" customHeight="1">
      <c r="A19" s="2"/>
      <c r="B19" s="280" t="s">
        <v>67</v>
      </c>
      <c r="C19" s="281"/>
      <c r="D19" s="281"/>
      <c r="E19" s="281"/>
      <c r="F19" s="282"/>
      <c r="G19" s="71"/>
      <c r="H19" s="7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2" ht="15.95" customHeight="1" thickBot="1">
      <c r="A20" s="2"/>
      <c r="B20" s="283"/>
      <c r="C20" s="284"/>
      <c r="D20" s="284"/>
      <c r="E20" s="284"/>
      <c r="F20" s="285"/>
      <c r="G20" s="71"/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2" ht="15.95" customHeight="1" thickBot="1">
      <c r="A21" s="2"/>
      <c r="B21" s="267" t="s">
        <v>60</v>
      </c>
      <c r="C21" s="268"/>
      <c r="D21" s="268"/>
      <c r="E21" s="269"/>
      <c r="F21" s="270"/>
      <c r="G21" s="71"/>
      <c r="H21" s="7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2" ht="15.95" customHeight="1" thickBot="1">
      <c r="A22" s="2"/>
      <c r="B22" s="2"/>
      <c r="C22" s="2"/>
      <c r="D22" s="2"/>
      <c r="E22" s="260" t="s">
        <v>84</v>
      </c>
      <c r="F22" s="261"/>
      <c r="G22" s="262"/>
      <c r="H22" s="71"/>
      <c r="I22" s="260" t="s">
        <v>63</v>
      </c>
      <c r="J22" s="289"/>
      <c r="K22" s="289"/>
      <c r="L22" s="289"/>
      <c r="M22" s="289"/>
      <c r="N22" s="289"/>
      <c r="O22" s="289"/>
      <c r="P22" s="29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2" ht="15.95" customHeight="1" thickBot="1">
      <c r="A23" s="6"/>
      <c r="B23" s="52" t="s">
        <v>4</v>
      </c>
      <c r="C23" s="7" t="s">
        <v>3</v>
      </c>
      <c r="D23" s="7" t="s">
        <v>28</v>
      </c>
      <c r="E23" s="53" t="s">
        <v>8</v>
      </c>
      <c r="F23" s="86" t="s">
        <v>9</v>
      </c>
      <c r="G23" s="54" t="s">
        <v>10</v>
      </c>
      <c r="H23" s="2"/>
      <c r="I23" s="152" t="s">
        <v>28</v>
      </c>
      <c r="J23" s="53" t="s">
        <v>8</v>
      </c>
      <c r="K23" s="86" t="s">
        <v>9</v>
      </c>
      <c r="L23" s="86" t="s">
        <v>10</v>
      </c>
      <c r="M23" s="86" t="s">
        <v>31</v>
      </c>
      <c r="N23" s="86" t="s">
        <v>32</v>
      </c>
      <c r="O23" s="86" t="s">
        <v>33</v>
      </c>
      <c r="P23" s="54" t="s">
        <v>34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.95" customHeight="1" thickBot="1">
      <c r="A24" s="232" t="s">
        <v>18</v>
      </c>
      <c r="B24" s="293" t="s">
        <v>0</v>
      </c>
      <c r="C24" s="47" t="s">
        <v>5</v>
      </c>
      <c r="D24" s="83">
        <v>20</v>
      </c>
      <c r="E24" s="50"/>
      <c r="F24" s="104"/>
      <c r="G24" s="51"/>
      <c r="H24" s="2"/>
      <c r="I24" s="89" t="s">
        <v>56</v>
      </c>
      <c r="J24" s="149" t="s">
        <v>64</v>
      </c>
      <c r="K24" s="150" t="s">
        <v>64</v>
      </c>
      <c r="L24" s="150" t="s">
        <v>65</v>
      </c>
      <c r="M24" s="150" t="s">
        <v>65</v>
      </c>
      <c r="N24" s="150" t="s">
        <v>66</v>
      </c>
      <c r="O24" s="150" t="s">
        <v>66</v>
      </c>
      <c r="P24" s="151" t="s">
        <v>76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.95" customHeight="1">
      <c r="A25" s="232"/>
      <c r="B25" s="294"/>
      <c r="C25" s="47" t="s">
        <v>24</v>
      </c>
      <c r="D25" s="291" t="s">
        <v>55</v>
      </c>
      <c r="E25" s="240"/>
      <c r="F25" s="307"/>
      <c r="G25" s="2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2" ht="15.95" customHeight="1">
      <c r="A26" s="232"/>
      <c r="B26" s="294"/>
      <c r="C26" s="48" t="s">
        <v>25</v>
      </c>
      <c r="D26" s="291"/>
      <c r="E26" s="240"/>
      <c r="F26" s="307"/>
      <c r="G26" s="2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2" ht="15.95" customHeight="1" thickBot="1">
      <c r="A27" s="232"/>
      <c r="B27" s="294"/>
      <c r="C27" s="49" t="s">
        <v>25</v>
      </c>
      <c r="D27" s="292"/>
      <c r="E27" s="306"/>
      <c r="F27" s="308"/>
      <c r="G27" s="26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2" ht="15.95" customHeight="1" thickBot="1">
      <c r="A28" s="232"/>
      <c r="B28" s="294"/>
      <c r="C28" s="67" t="s">
        <v>46</v>
      </c>
      <c r="D28" s="106" t="s">
        <v>50</v>
      </c>
      <c r="E28" s="102"/>
      <c r="F28" s="103"/>
      <c r="G28" s="10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2" ht="15.95" customHeight="1">
      <c r="A29" s="232"/>
      <c r="B29" s="72" t="s">
        <v>52</v>
      </c>
      <c r="C29" s="68" t="s">
        <v>47</v>
      </c>
      <c r="D29" s="83" t="s">
        <v>62</v>
      </c>
      <c r="E29" s="76"/>
      <c r="F29" s="87"/>
      <c r="G29" s="7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2" ht="15.95" customHeight="1">
      <c r="A30" s="232"/>
      <c r="B30" s="70" t="s">
        <v>16</v>
      </c>
      <c r="C30" s="69" t="s">
        <v>47</v>
      </c>
      <c r="D30" s="291" t="s">
        <v>61</v>
      </c>
      <c r="E30" s="78"/>
      <c r="F30" s="88"/>
      <c r="G30" s="7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2" ht="15.95" customHeight="1">
      <c r="A31" s="232"/>
      <c r="B31" s="70" t="s">
        <v>20</v>
      </c>
      <c r="C31" s="69" t="s">
        <v>47</v>
      </c>
      <c r="D31" s="291"/>
      <c r="E31" s="78"/>
      <c r="F31" s="88"/>
      <c r="G31" s="7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2" ht="15.95" customHeight="1">
      <c r="A32" s="232"/>
      <c r="B32" s="70" t="s">
        <v>21</v>
      </c>
      <c r="C32" s="69" t="s">
        <v>6</v>
      </c>
      <c r="D32" s="291"/>
      <c r="E32" s="78"/>
      <c r="F32" s="88"/>
      <c r="G32" s="7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5.95" customHeight="1">
      <c r="A33" s="232"/>
      <c r="B33" s="70" t="s">
        <v>22</v>
      </c>
      <c r="C33" s="69" t="s">
        <v>6</v>
      </c>
      <c r="D33" s="291"/>
      <c r="E33" s="78"/>
      <c r="F33" s="88"/>
      <c r="G33" s="7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5.95" customHeight="1" thickBot="1">
      <c r="A34" s="232"/>
      <c r="B34" s="73" t="s">
        <v>53</v>
      </c>
      <c r="C34" s="84" t="s">
        <v>47</v>
      </c>
      <c r="D34" s="292"/>
      <c r="E34" s="80"/>
      <c r="F34" s="93"/>
      <c r="G34" s="10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5.95" customHeight="1" thickBot="1">
      <c r="A35" s="234"/>
      <c r="B35" s="148" t="s">
        <v>14</v>
      </c>
      <c r="C35" s="296" t="s">
        <v>54</v>
      </c>
      <c r="D35" s="297"/>
      <c r="E35" s="81"/>
      <c r="F35" s="94"/>
      <c r="G35" s="10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.95" customHeight="1" thickBot="1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5.95" customHeight="1" thickBot="1">
      <c r="A37" s="6"/>
      <c r="B37" s="52" t="s">
        <v>4</v>
      </c>
      <c r="C37" s="7" t="s">
        <v>3</v>
      </c>
      <c r="D37" s="55" t="s">
        <v>28</v>
      </c>
      <c r="E37" s="53" t="s">
        <v>8</v>
      </c>
      <c r="F37" s="86" t="s">
        <v>9</v>
      </c>
      <c r="G37" s="82" t="s">
        <v>10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5.95" customHeight="1">
      <c r="A38" s="295" t="s">
        <v>19</v>
      </c>
      <c r="B38" s="213" t="s">
        <v>1</v>
      </c>
      <c r="C38" s="9">
        <v>12</v>
      </c>
      <c r="D38" s="83">
        <v>20</v>
      </c>
      <c r="E38" s="50"/>
      <c r="F38" s="104"/>
      <c r="G38" s="5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.95" customHeight="1">
      <c r="A39" s="232"/>
      <c r="B39" s="214"/>
      <c r="C39" s="59">
        <v>5</v>
      </c>
      <c r="D39" s="300" t="s">
        <v>55</v>
      </c>
      <c r="E39" s="304"/>
      <c r="F39" s="302"/>
      <c r="G39" s="26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5.95" customHeight="1" thickBot="1">
      <c r="A40" s="232"/>
      <c r="B40" s="214"/>
      <c r="C40" s="60">
        <v>5</v>
      </c>
      <c r="D40" s="301"/>
      <c r="E40" s="305"/>
      <c r="F40" s="303"/>
      <c r="G40" s="26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5.95" customHeight="1" thickBot="1">
      <c r="A41" s="232"/>
      <c r="B41" s="215"/>
      <c r="C41" s="12" t="s">
        <v>46</v>
      </c>
      <c r="D41" s="12" t="s">
        <v>50</v>
      </c>
      <c r="E41" s="102"/>
      <c r="F41" s="103"/>
      <c r="G41" s="10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.95" customHeight="1">
      <c r="A42" s="232"/>
      <c r="B42" s="61" t="s">
        <v>49</v>
      </c>
      <c r="C42" s="62" t="s">
        <v>47</v>
      </c>
      <c r="D42" s="298" t="s">
        <v>61</v>
      </c>
      <c r="E42" s="57"/>
      <c r="F42" s="99"/>
      <c r="G42" s="9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5.95" customHeight="1">
      <c r="A43" s="232"/>
      <c r="B43" s="63" t="s">
        <v>48</v>
      </c>
      <c r="C43" s="56" t="s">
        <v>47</v>
      </c>
      <c r="D43" s="299"/>
      <c r="E43" s="58"/>
      <c r="F43" s="100"/>
      <c r="G43" s="9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5.95" customHeight="1">
      <c r="A44" s="232"/>
      <c r="B44" s="63" t="s">
        <v>58</v>
      </c>
      <c r="C44" s="64" t="s">
        <v>47</v>
      </c>
      <c r="D44" s="299"/>
      <c r="E44" s="58"/>
      <c r="F44" s="100"/>
      <c r="G44" s="9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.95" customHeight="1">
      <c r="A45" s="232"/>
      <c r="B45" s="63" t="s">
        <v>70</v>
      </c>
      <c r="C45" s="64" t="s">
        <v>47</v>
      </c>
      <c r="D45" s="299"/>
      <c r="E45" s="58"/>
      <c r="F45" s="100"/>
      <c r="G45" s="9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.95" customHeight="1" thickBot="1">
      <c r="A46" s="232"/>
      <c r="B46" s="63" t="s">
        <v>13</v>
      </c>
      <c r="C46" s="75" t="s">
        <v>47</v>
      </c>
      <c r="D46" s="299"/>
      <c r="E46" s="74"/>
      <c r="F46" s="101"/>
      <c r="G46" s="9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.95" customHeight="1" thickBot="1">
      <c r="A47" s="234"/>
      <c r="B47" s="148" t="s">
        <v>14</v>
      </c>
      <c r="C47" s="296" t="s">
        <v>54</v>
      </c>
      <c r="D47" s="297"/>
      <c r="E47" s="17"/>
      <c r="F47" s="18"/>
      <c r="G47" s="9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.95" customHeight="1">
      <c r="A48" s="65"/>
      <c r="B48" s="3"/>
      <c r="C48" s="66"/>
      <c r="D48" s="66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5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5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5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5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5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5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5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5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5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5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5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5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5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5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5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5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5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5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5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5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5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5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5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5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5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5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5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5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5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5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5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5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5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5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5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5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5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5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5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5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5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5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5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5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5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5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5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5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5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5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5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5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5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5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5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5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5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5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5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5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5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5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5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5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5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5.9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5.9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5.9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5.9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5.9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5.9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5.9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5.9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5.9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5.9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5.9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5.9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5.9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5.9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5.9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5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5.9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5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5.9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5.9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5.9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5.9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5.9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5.9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5.9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5.9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5.9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5.9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5.9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5.9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5.9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5.9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5.9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5.9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5.9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</sheetData>
  <mergeCells count="24">
    <mergeCell ref="I22:P22"/>
    <mergeCell ref="D25:D27"/>
    <mergeCell ref="A24:A35"/>
    <mergeCell ref="B24:B28"/>
    <mergeCell ref="A38:A47"/>
    <mergeCell ref="D30:D34"/>
    <mergeCell ref="C47:D47"/>
    <mergeCell ref="D42:D46"/>
    <mergeCell ref="B38:B41"/>
    <mergeCell ref="D39:D40"/>
    <mergeCell ref="C35:D35"/>
    <mergeCell ref="F39:F40"/>
    <mergeCell ref="E39:E40"/>
    <mergeCell ref="E25:E27"/>
    <mergeCell ref="F25:F27"/>
    <mergeCell ref="G25:G27"/>
    <mergeCell ref="G39:G40"/>
    <mergeCell ref="B21:F21"/>
    <mergeCell ref="B16:F18"/>
    <mergeCell ref="B1:F7"/>
    <mergeCell ref="B11:F15"/>
    <mergeCell ref="B8:F10"/>
    <mergeCell ref="B19:F20"/>
    <mergeCell ref="E22:G22"/>
  </mergeCells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1"/>
  <sheetViews>
    <sheetView zoomScaleNormal="100" workbookViewId="0"/>
  </sheetViews>
  <sheetFormatPr defaultColWidth="8.85546875" defaultRowHeight="15.95" customHeight="1"/>
  <cols>
    <col min="1" max="1" width="2.7109375" style="1" customWidth="1"/>
    <col min="2" max="2" width="44.85546875" style="1" customWidth="1"/>
    <col min="3" max="3" width="9.28515625" style="1" customWidth="1"/>
    <col min="4" max="9" width="8.7109375" style="1" customWidth="1"/>
    <col min="10" max="16384" width="8.85546875" style="1"/>
  </cols>
  <sheetData>
    <row r="1" spans="1:41" ht="15.95" customHeight="1">
      <c r="A1" s="2"/>
      <c r="B1" s="271" t="s">
        <v>91</v>
      </c>
      <c r="C1" s="272"/>
      <c r="D1" s="272"/>
      <c r="E1" s="272"/>
      <c r="F1" s="272"/>
      <c r="G1" s="272"/>
      <c r="H1" s="272"/>
      <c r="I1" s="27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95" customHeight="1">
      <c r="A2" s="2"/>
      <c r="B2" s="274"/>
      <c r="C2" s="275"/>
      <c r="D2" s="275"/>
      <c r="E2" s="275"/>
      <c r="F2" s="275"/>
      <c r="G2" s="275"/>
      <c r="H2" s="275"/>
      <c r="I2" s="27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95" customHeight="1">
      <c r="A3" s="2"/>
      <c r="B3" s="274"/>
      <c r="C3" s="275"/>
      <c r="D3" s="275"/>
      <c r="E3" s="275"/>
      <c r="F3" s="275"/>
      <c r="G3" s="275"/>
      <c r="H3" s="275"/>
      <c r="I3" s="2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.95" customHeight="1" thickBot="1">
      <c r="A4" s="2"/>
      <c r="B4" s="277"/>
      <c r="C4" s="278"/>
      <c r="D4" s="278"/>
      <c r="E4" s="278"/>
      <c r="F4" s="278"/>
      <c r="G4" s="278"/>
      <c r="H4" s="278"/>
      <c r="I4" s="27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5.95" customHeight="1">
      <c r="A5" s="2"/>
      <c r="B5" s="271" t="s">
        <v>78</v>
      </c>
      <c r="C5" s="272"/>
      <c r="D5" s="272"/>
      <c r="E5" s="272"/>
      <c r="F5" s="272"/>
      <c r="G5" s="272"/>
      <c r="H5" s="272"/>
      <c r="I5" s="27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.95" customHeight="1">
      <c r="A6" s="2"/>
      <c r="B6" s="274"/>
      <c r="C6" s="275"/>
      <c r="D6" s="275"/>
      <c r="E6" s="275"/>
      <c r="F6" s="275"/>
      <c r="G6" s="275"/>
      <c r="H6" s="275"/>
      <c r="I6" s="27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.95" customHeight="1">
      <c r="A7" s="2"/>
      <c r="B7" s="274"/>
      <c r="C7" s="275"/>
      <c r="D7" s="275"/>
      <c r="E7" s="275"/>
      <c r="F7" s="275"/>
      <c r="G7" s="275"/>
      <c r="H7" s="275"/>
      <c r="I7" s="27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.95" customHeight="1">
      <c r="A8" s="2"/>
      <c r="B8" s="274"/>
      <c r="C8" s="275"/>
      <c r="D8" s="275"/>
      <c r="E8" s="275"/>
      <c r="F8" s="275"/>
      <c r="G8" s="275"/>
      <c r="H8" s="275"/>
      <c r="I8" s="27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.95" customHeight="1" thickBot="1">
      <c r="A9" s="2"/>
      <c r="B9" s="277"/>
      <c r="C9" s="278"/>
      <c r="D9" s="278"/>
      <c r="E9" s="278"/>
      <c r="F9" s="278"/>
      <c r="G9" s="278"/>
      <c r="H9" s="278"/>
      <c r="I9" s="27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.95" customHeight="1">
      <c r="A10" s="2"/>
      <c r="B10" s="271" t="s">
        <v>71</v>
      </c>
      <c r="C10" s="272"/>
      <c r="D10" s="272"/>
      <c r="E10" s="272"/>
      <c r="F10" s="272"/>
      <c r="G10" s="272"/>
      <c r="H10" s="272"/>
      <c r="I10" s="2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.95" customHeight="1">
      <c r="A11" s="2"/>
      <c r="B11" s="274"/>
      <c r="C11" s="275"/>
      <c r="D11" s="275"/>
      <c r="E11" s="275"/>
      <c r="F11" s="275"/>
      <c r="G11" s="275"/>
      <c r="H11" s="275"/>
      <c r="I11" s="27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95" customHeight="1" thickBot="1">
      <c r="A12" s="2"/>
      <c r="B12" s="277"/>
      <c r="C12" s="278"/>
      <c r="D12" s="278"/>
      <c r="E12" s="278"/>
      <c r="F12" s="278"/>
      <c r="G12" s="278"/>
      <c r="H12" s="278"/>
      <c r="I12" s="27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95" customHeight="1">
      <c r="A13" s="2"/>
      <c r="B13" s="280" t="s">
        <v>67</v>
      </c>
      <c r="C13" s="281"/>
      <c r="D13" s="281"/>
      <c r="E13" s="281"/>
      <c r="F13" s="281"/>
      <c r="G13" s="281"/>
      <c r="H13" s="281"/>
      <c r="I13" s="28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95" customHeight="1" thickBot="1">
      <c r="A14" s="2"/>
      <c r="B14" s="286"/>
      <c r="C14" s="287"/>
      <c r="D14" s="287"/>
      <c r="E14" s="287"/>
      <c r="F14" s="287"/>
      <c r="G14" s="287"/>
      <c r="H14" s="287"/>
      <c r="I14" s="28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.95" customHeight="1" thickBot="1">
      <c r="A15" s="2"/>
      <c r="B15" s="267" t="s">
        <v>77</v>
      </c>
      <c r="C15" s="268"/>
      <c r="D15" s="268"/>
      <c r="E15" s="268"/>
      <c r="F15" s="268"/>
      <c r="G15" s="268"/>
      <c r="H15" s="268"/>
      <c r="I15" s="3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95" customHeight="1" thickBot="1">
      <c r="A16" s="2"/>
      <c r="B16" s="331" t="s">
        <v>92</v>
      </c>
      <c r="C16" s="332"/>
      <c r="D16" s="332"/>
      <c r="E16" s="332"/>
      <c r="F16" s="332"/>
      <c r="G16" s="332"/>
      <c r="H16" s="332"/>
      <c r="I16" s="33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ht="15.95" customHeight="1" thickBot="1">
      <c r="A17" s="2"/>
      <c r="B17" s="120"/>
      <c r="C17" s="120"/>
      <c r="D17" s="120"/>
      <c r="E17" s="120"/>
      <c r="F17" s="2"/>
      <c r="G17" s="71"/>
      <c r="H17" s="7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ht="15.95" customHeight="1" thickBot="1">
      <c r="A18" s="2"/>
      <c r="B18" s="112" t="s">
        <v>4</v>
      </c>
      <c r="C18" s="112" t="s">
        <v>28</v>
      </c>
      <c r="D18" s="120"/>
      <c r="E18" s="120"/>
      <c r="F18" s="2"/>
      <c r="G18" s="71"/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2" ht="15.95" customHeight="1">
      <c r="A19" s="2"/>
      <c r="B19" s="113" t="s">
        <v>0</v>
      </c>
      <c r="C19" s="114">
        <v>50</v>
      </c>
      <c r="D19" s="120"/>
      <c r="E19" s="120"/>
      <c r="F19" s="2"/>
      <c r="G19" s="71"/>
      <c r="H19" s="7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2" ht="15.95" customHeight="1" thickBot="1">
      <c r="A20" s="2"/>
      <c r="B20" s="115" t="s">
        <v>1</v>
      </c>
      <c r="C20" s="116">
        <v>50</v>
      </c>
      <c r="D20" s="120"/>
      <c r="E20" s="120"/>
      <c r="F20" s="2"/>
      <c r="G20" s="71"/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2" ht="15.95" customHeight="1" thickBot="1">
      <c r="A21" s="2"/>
      <c r="B21" s="2"/>
      <c r="C21" s="2"/>
      <c r="D21" s="260" t="s">
        <v>93</v>
      </c>
      <c r="E21" s="261"/>
      <c r="F21" s="261"/>
      <c r="G21" s="261"/>
      <c r="H21" s="261"/>
      <c r="I21" s="2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2" ht="15.95" customHeight="1" thickBot="1">
      <c r="A22" s="6"/>
      <c r="B22" s="52" t="s">
        <v>4</v>
      </c>
      <c r="C22" s="127" t="s">
        <v>3</v>
      </c>
      <c r="D22" s="14" t="s">
        <v>8</v>
      </c>
      <c r="E22" s="125" t="s">
        <v>9</v>
      </c>
      <c r="F22" s="14" t="s">
        <v>10</v>
      </c>
      <c r="G22" s="125" t="s">
        <v>31</v>
      </c>
      <c r="H22" s="132" t="s">
        <v>32</v>
      </c>
      <c r="I22" s="125" t="s">
        <v>33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5.95" customHeight="1">
      <c r="A23" s="232" t="s">
        <v>18</v>
      </c>
      <c r="B23" s="315" t="s">
        <v>0</v>
      </c>
      <c r="C23" s="62" t="s">
        <v>5</v>
      </c>
      <c r="D23" s="117">
        <v>20</v>
      </c>
      <c r="E23" s="129">
        <v>20</v>
      </c>
      <c r="F23" s="117">
        <v>20</v>
      </c>
      <c r="G23" s="129">
        <v>20</v>
      </c>
      <c r="H23" s="133">
        <v>20</v>
      </c>
      <c r="I23" s="129">
        <v>20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5.95" customHeight="1">
      <c r="A24" s="232"/>
      <c r="B24" s="316"/>
      <c r="C24" s="56" t="s">
        <v>24</v>
      </c>
      <c r="D24" s="123">
        <f>MROUND((D27-D23)/4*1+D23,2.5)</f>
        <v>27.5</v>
      </c>
      <c r="E24" s="130">
        <f>MROUND((E27-E23)/4*1+E23,2.5)</f>
        <v>27.5</v>
      </c>
      <c r="F24" s="123">
        <f>MROUND((F28-F23)/4*1+F23,2.5)</f>
        <v>27.5</v>
      </c>
      <c r="G24" s="130">
        <f>MROUND((G28-G23)/4*1+G23,2.5)</f>
        <v>27.5</v>
      </c>
      <c r="H24" s="134">
        <f>MROUND((H29-H23)/4*1+H23,2.5)</f>
        <v>27.5</v>
      </c>
      <c r="I24" s="130">
        <f>MROUND((I29-I23)/4*1+I23,2.5)</f>
        <v>27.5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2" ht="15.95" customHeight="1">
      <c r="A25" s="232"/>
      <c r="B25" s="316"/>
      <c r="C25" s="118" t="s">
        <v>25</v>
      </c>
      <c r="D25" s="123">
        <f>MROUND((D27-D23)/4*2+D23,2.5)</f>
        <v>37.5</v>
      </c>
      <c r="E25" s="130">
        <f>MROUND((E27-E23)/4*2+E23,2.5)</f>
        <v>37.5</v>
      </c>
      <c r="F25" s="123">
        <f>MROUND((F28-F23)/4*2+F23,2.5)</f>
        <v>37.5</v>
      </c>
      <c r="G25" s="130">
        <f>MROUND((G28-G23)/4*2+G23,2.5)</f>
        <v>37.5</v>
      </c>
      <c r="H25" s="134">
        <f>MROUND((H29-H23)/4*2+H23,2.5)</f>
        <v>37.5</v>
      </c>
      <c r="I25" s="130">
        <f>MROUND((I29-I23)/4*2+I23,2.5)</f>
        <v>37.5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2" ht="15.95" customHeight="1" thickBot="1">
      <c r="A26" s="232"/>
      <c r="B26" s="316"/>
      <c r="C26" s="119" t="s">
        <v>25</v>
      </c>
      <c r="D26" s="136">
        <f>MROUND((D27-D23)/4*3+D23,2.5)</f>
        <v>45</v>
      </c>
      <c r="E26" s="131">
        <f>MROUND((E27-E23)/4*3+E23,2.5)</f>
        <v>45</v>
      </c>
      <c r="F26" s="136">
        <f>MROUND((F28-F23)/4*3+F23,2.5)</f>
        <v>45</v>
      </c>
      <c r="G26" s="131">
        <f>MROUND((G28-G23)/4*3+G23,2.5)</f>
        <v>45</v>
      </c>
      <c r="H26" s="135">
        <f>MROUND((H29-H23)/4*3+H23,2.5)</f>
        <v>45</v>
      </c>
      <c r="I26" s="131">
        <f>MROUND((I29-I23)/4*3+I23,2.5)</f>
        <v>45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2" ht="15.95" customHeight="1">
      <c r="A27" s="232"/>
      <c r="B27" s="316"/>
      <c r="C27" s="128" t="s">
        <v>68</v>
      </c>
      <c r="D27" s="126">
        <f>C19+2.5</f>
        <v>52.5</v>
      </c>
      <c r="E27" s="137">
        <f>C19+2.5</f>
        <v>52.5</v>
      </c>
      <c r="F27" s="139"/>
      <c r="G27" s="140"/>
      <c r="H27" s="141"/>
      <c r="I27" s="1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2" ht="15.95" customHeight="1">
      <c r="A28" s="232"/>
      <c r="B28" s="316"/>
      <c r="C28" s="48" t="s">
        <v>69</v>
      </c>
      <c r="D28" s="122"/>
      <c r="E28" s="142"/>
      <c r="F28" s="161">
        <f>C19+2.5</f>
        <v>52.5</v>
      </c>
      <c r="G28" s="138">
        <f>C19+2.5</f>
        <v>52.5</v>
      </c>
      <c r="H28" s="143"/>
      <c r="I28" s="12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2" ht="15.95" customHeight="1" thickBot="1">
      <c r="A29" s="232"/>
      <c r="B29" s="317"/>
      <c r="C29" s="124" t="s">
        <v>46</v>
      </c>
      <c r="D29" s="144"/>
      <c r="E29" s="145"/>
      <c r="F29" s="146"/>
      <c r="G29" s="147"/>
      <c r="H29" s="157">
        <f>C19+2.5</f>
        <v>52.5</v>
      </c>
      <c r="I29" s="158">
        <f>C19+2.5</f>
        <v>52.5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2" ht="15.95" customHeight="1">
      <c r="A30" s="232"/>
      <c r="B30" s="72" t="s">
        <v>52</v>
      </c>
      <c r="C30" s="47" t="s">
        <v>47</v>
      </c>
      <c r="D30" s="309" t="s">
        <v>72</v>
      </c>
      <c r="E30" s="313" t="s">
        <v>72</v>
      </c>
      <c r="F30" s="313" t="s">
        <v>72</v>
      </c>
      <c r="G30" s="313" t="s">
        <v>72</v>
      </c>
      <c r="H30" s="313" t="s">
        <v>72</v>
      </c>
      <c r="I30" s="310" t="s">
        <v>72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2" ht="15.95" customHeight="1">
      <c r="A31" s="232"/>
      <c r="B31" s="70" t="s">
        <v>16</v>
      </c>
      <c r="C31" s="69" t="s">
        <v>47</v>
      </c>
      <c r="D31" s="240"/>
      <c r="E31" s="307"/>
      <c r="F31" s="307"/>
      <c r="G31" s="307"/>
      <c r="H31" s="307"/>
      <c r="I31" s="26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2" ht="15.95" customHeight="1">
      <c r="A32" s="232"/>
      <c r="B32" s="70" t="s">
        <v>20</v>
      </c>
      <c r="C32" s="69" t="s">
        <v>47</v>
      </c>
      <c r="D32" s="240"/>
      <c r="E32" s="307"/>
      <c r="F32" s="307"/>
      <c r="G32" s="307"/>
      <c r="H32" s="307"/>
      <c r="I32" s="26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95" customHeight="1">
      <c r="A33" s="232"/>
      <c r="B33" s="70" t="s">
        <v>21</v>
      </c>
      <c r="C33" s="69" t="s">
        <v>6</v>
      </c>
      <c r="D33" s="240"/>
      <c r="E33" s="307"/>
      <c r="F33" s="307"/>
      <c r="G33" s="307"/>
      <c r="H33" s="307"/>
      <c r="I33" s="26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95" customHeight="1">
      <c r="A34" s="232"/>
      <c r="B34" s="70" t="s">
        <v>22</v>
      </c>
      <c r="C34" s="69" t="s">
        <v>6</v>
      </c>
      <c r="D34" s="240"/>
      <c r="E34" s="307"/>
      <c r="F34" s="307"/>
      <c r="G34" s="307"/>
      <c r="H34" s="307"/>
      <c r="I34" s="26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95" customHeight="1" thickBot="1">
      <c r="A35" s="232"/>
      <c r="B35" s="73" t="s">
        <v>53</v>
      </c>
      <c r="C35" s="84" t="s">
        <v>47</v>
      </c>
      <c r="D35" s="241"/>
      <c r="E35" s="314"/>
      <c r="F35" s="314"/>
      <c r="G35" s="314"/>
      <c r="H35" s="314"/>
      <c r="I35" s="3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.95" customHeight="1" thickBot="1">
      <c r="A36" s="234"/>
      <c r="B36" s="148" t="s">
        <v>14</v>
      </c>
      <c r="C36" s="296" t="s">
        <v>54</v>
      </c>
      <c r="D36" s="312"/>
      <c r="E36" s="312"/>
      <c r="F36" s="312"/>
      <c r="G36" s="312"/>
      <c r="H36" s="312"/>
      <c r="I36" s="29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.95" customHeight="1" thickBo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95" customHeight="1" thickBot="1">
      <c r="A38" s="6"/>
      <c r="B38" s="4" t="s">
        <v>4</v>
      </c>
      <c r="C38" s="7" t="s">
        <v>3</v>
      </c>
      <c r="D38" s="53" t="s">
        <v>8</v>
      </c>
      <c r="E38" s="54" t="s">
        <v>9</v>
      </c>
      <c r="F38" s="53" t="s">
        <v>10</v>
      </c>
      <c r="G38" s="54" t="s">
        <v>31</v>
      </c>
      <c r="H38" s="110" t="s">
        <v>32</v>
      </c>
      <c r="I38" s="54" t="s">
        <v>33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95" customHeight="1">
      <c r="A39" s="295" t="s">
        <v>19</v>
      </c>
      <c r="B39" s="213" t="s">
        <v>1</v>
      </c>
      <c r="C39" s="159">
        <v>12</v>
      </c>
      <c r="D39" s="50">
        <v>20</v>
      </c>
      <c r="E39" s="51">
        <v>20</v>
      </c>
      <c r="F39" s="50">
        <v>20</v>
      </c>
      <c r="G39" s="51">
        <v>20</v>
      </c>
      <c r="H39" s="162">
        <v>20</v>
      </c>
      <c r="I39" s="160">
        <v>20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95" customHeight="1">
      <c r="A40" s="232"/>
      <c r="B40" s="214"/>
      <c r="C40" s="48" t="s">
        <v>25</v>
      </c>
      <c r="D40" s="123">
        <f>MROUND((D42-D39)/4*2+D39,2.5)</f>
        <v>37.5</v>
      </c>
      <c r="E40" s="130">
        <f>MROUND((E42-E39)/4*2+E39,2.5)</f>
        <v>37.5</v>
      </c>
      <c r="F40" s="123">
        <f>MROUND((F43-F39)/4*2+F39,2.5)</f>
        <v>37.5</v>
      </c>
      <c r="G40" s="130">
        <f>MROUND((G43-G39)/4*2+G39,2.5)</f>
        <v>37.5</v>
      </c>
      <c r="H40" s="123">
        <f>MROUND((H44-H39)/4*2+H39,2.5)</f>
        <v>37.5</v>
      </c>
      <c r="I40" s="130">
        <f>MROUND((I44-I39)/4*2+I39,2.5)</f>
        <v>37.5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.95" customHeight="1" thickBot="1">
      <c r="A41" s="232"/>
      <c r="B41" s="214"/>
      <c r="C41" s="124" t="s">
        <v>25</v>
      </c>
      <c r="D41" s="136">
        <f>MROUND((D42-D39)/4*3+D39,2.5)</f>
        <v>45</v>
      </c>
      <c r="E41" s="131">
        <f>MROUND((E42-E39)/4*3+E39,2.5)</f>
        <v>45</v>
      </c>
      <c r="F41" s="136">
        <f>MROUND((F43-F39)/4*3+F39,2.5)</f>
        <v>45</v>
      </c>
      <c r="G41" s="131">
        <f>MROUND((G43-G39)/4*3+G39,2.5)</f>
        <v>45</v>
      </c>
      <c r="H41" s="136">
        <f>MROUND((H44-H39)/4*3+H39,2.5)</f>
        <v>45</v>
      </c>
      <c r="I41" s="131">
        <f>MROUND((I44-I39)/4*3+I39,2.5)</f>
        <v>45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.95" customHeight="1">
      <c r="A42" s="232"/>
      <c r="B42" s="214"/>
      <c r="C42" s="128" t="s">
        <v>68</v>
      </c>
      <c r="D42" s="126">
        <f>C20+2.5</f>
        <v>52.5</v>
      </c>
      <c r="E42" s="137">
        <f>C20+2.5</f>
        <v>52.5</v>
      </c>
      <c r="F42" s="153"/>
      <c r="G42" s="154"/>
      <c r="H42" s="153"/>
      <c r="I42" s="15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.95" customHeight="1">
      <c r="A43" s="232"/>
      <c r="B43" s="214"/>
      <c r="C43" s="48" t="s">
        <v>69</v>
      </c>
      <c r="D43" s="122"/>
      <c r="E43" s="142"/>
      <c r="F43" s="161">
        <f>C20+2.5</f>
        <v>52.5</v>
      </c>
      <c r="G43" s="138">
        <f>C20+2.5</f>
        <v>52.5</v>
      </c>
      <c r="H43" s="163"/>
      <c r="I43" s="15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.95" customHeight="1" thickBot="1">
      <c r="A44" s="232"/>
      <c r="B44" s="215"/>
      <c r="C44" s="124" t="s">
        <v>46</v>
      </c>
      <c r="D44" s="144"/>
      <c r="E44" s="145"/>
      <c r="F44" s="146"/>
      <c r="G44" s="156"/>
      <c r="H44" s="166">
        <f>C20+2.5</f>
        <v>52.5</v>
      </c>
      <c r="I44" s="158">
        <f>C20+2.5</f>
        <v>52.5</v>
      </c>
      <c r="J44" s="2"/>
      <c r="K44" s="2"/>
      <c r="L44" s="2"/>
      <c r="M44" s="16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.95" customHeight="1">
      <c r="A45" s="232"/>
      <c r="B45" s="61" t="s">
        <v>49</v>
      </c>
      <c r="C45" s="68" t="s">
        <v>47</v>
      </c>
      <c r="D45" s="309" t="s">
        <v>72</v>
      </c>
      <c r="E45" s="310" t="s">
        <v>72</v>
      </c>
      <c r="F45" s="309" t="s">
        <v>72</v>
      </c>
      <c r="G45" s="310" t="s">
        <v>72</v>
      </c>
      <c r="H45" s="309" t="s">
        <v>72</v>
      </c>
      <c r="I45" s="310" t="s">
        <v>72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.95" customHeight="1">
      <c r="A46" s="232"/>
      <c r="B46" s="63" t="s">
        <v>48</v>
      </c>
      <c r="C46" s="69" t="s">
        <v>47</v>
      </c>
      <c r="D46" s="240"/>
      <c r="E46" s="263"/>
      <c r="F46" s="240"/>
      <c r="G46" s="263"/>
      <c r="H46" s="240"/>
      <c r="I46" s="26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.95" customHeight="1">
      <c r="A47" s="232"/>
      <c r="B47" s="63" t="s">
        <v>58</v>
      </c>
      <c r="C47" s="47" t="s">
        <v>47</v>
      </c>
      <c r="D47" s="240"/>
      <c r="E47" s="263"/>
      <c r="F47" s="240"/>
      <c r="G47" s="263"/>
      <c r="H47" s="240"/>
      <c r="I47" s="26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.95" customHeight="1">
      <c r="A48" s="232"/>
      <c r="B48" s="63" t="s">
        <v>70</v>
      </c>
      <c r="C48" s="47" t="s">
        <v>47</v>
      </c>
      <c r="D48" s="240"/>
      <c r="E48" s="263"/>
      <c r="F48" s="240"/>
      <c r="G48" s="263"/>
      <c r="H48" s="240"/>
      <c r="I48" s="26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.95" customHeight="1" thickBot="1">
      <c r="A49" s="232"/>
      <c r="B49" s="63" t="s">
        <v>13</v>
      </c>
      <c r="C49" s="165" t="s">
        <v>47</v>
      </c>
      <c r="D49" s="241"/>
      <c r="E49" s="311"/>
      <c r="F49" s="241"/>
      <c r="G49" s="311"/>
      <c r="H49" s="241"/>
      <c r="I49" s="3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.95" customHeight="1" thickBot="1">
      <c r="A50" s="234"/>
      <c r="B50" s="148" t="s">
        <v>14</v>
      </c>
      <c r="C50" s="296" t="s">
        <v>54</v>
      </c>
      <c r="D50" s="312"/>
      <c r="E50" s="312"/>
      <c r="F50" s="312"/>
      <c r="G50" s="312"/>
      <c r="H50" s="312"/>
      <c r="I50" s="29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.95" customHeight="1">
      <c r="A51" s="65"/>
      <c r="B51" s="3"/>
      <c r="C51" s="66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5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5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5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5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5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5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5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5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5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5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5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5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5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5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5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5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5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5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5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5.9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5.9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5.9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5.9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5.9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5.9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5.9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5.9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5.9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5.9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5.9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5.9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5.9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5.9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5.9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5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5.9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5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5.9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5.9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5.9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5.9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5.9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5.9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5.9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5.9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5.9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5.9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5.9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5.9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5.9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5.9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5.9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5.9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5.9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5.9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5.9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5.9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</sheetData>
  <mergeCells count="25">
    <mergeCell ref="B16:I16"/>
    <mergeCell ref="B15:I15"/>
    <mergeCell ref="B1:I4"/>
    <mergeCell ref="B5:I9"/>
    <mergeCell ref="B10:I12"/>
    <mergeCell ref="B13:I14"/>
    <mergeCell ref="D21:I21"/>
    <mergeCell ref="D30:D35"/>
    <mergeCell ref="C36:I36"/>
    <mergeCell ref="B23:B29"/>
    <mergeCell ref="F30:F35"/>
    <mergeCell ref="G30:G35"/>
    <mergeCell ref="H30:H35"/>
    <mergeCell ref="I30:I35"/>
    <mergeCell ref="A39:A50"/>
    <mergeCell ref="B39:B44"/>
    <mergeCell ref="E30:E35"/>
    <mergeCell ref="D45:D49"/>
    <mergeCell ref="E45:E49"/>
    <mergeCell ref="A23:A36"/>
    <mergeCell ref="F45:F49"/>
    <mergeCell ref="G45:G49"/>
    <mergeCell ref="H45:H49"/>
    <mergeCell ref="I45:I49"/>
    <mergeCell ref="C50:I50"/>
  </mergeCells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143"/>
  <sheetViews>
    <sheetView zoomScaleNormal="100" workbookViewId="0"/>
  </sheetViews>
  <sheetFormatPr defaultColWidth="8.85546875" defaultRowHeight="15.95" customHeight="1"/>
  <cols>
    <col min="1" max="1" width="2.7109375" style="1" customWidth="1"/>
    <col min="2" max="2" width="44.85546875" style="1" customWidth="1"/>
    <col min="3" max="3" width="9.28515625" style="1" customWidth="1"/>
    <col min="4" max="4" width="9.7109375" style="1" customWidth="1"/>
    <col min="5" max="7" width="10.7109375" style="1" customWidth="1"/>
    <col min="8" max="9" width="8.85546875" style="1"/>
    <col min="10" max="10" width="14.85546875" style="1" customWidth="1"/>
    <col min="11" max="16384" width="8.85546875" style="1"/>
  </cols>
  <sheetData>
    <row r="1" spans="1:53" ht="15.95" customHeight="1">
      <c r="A1" s="2"/>
      <c r="B1" s="271" t="s">
        <v>83</v>
      </c>
      <c r="C1" s="272"/>
      <c r="D1" s="272"/>
      <c r="E1" s="272"/>
      <c r="F1" s="27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15.95" customHeight="1">
      <c r="A2" s="2"/>
      <c r="B2" s="274"/>
      <c r="C2" s="275"/>
      <c r="D2" s="275"/>
      <c r="E2" s="275"/>
      <c r="F2" s="27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3" ht="15.95" customHeight="1">
      <c r="A3" s="2"/>
      <c r="B3" s="274"/>
      <c r="C3" s="275"/>
      <c r="D3" s="275"/>
      <c r="E3" s="275"/>
      <c r="F3" s="27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3" ht="15.95" customHeight="1">
      <c r="A4" s="2"/>
      <c r="B4" s="274"/>
      <c r="C4" s="275"/>
      <c r="D4" s="275"/>
      <c r="E4" s="275"/>
      <c r="F4" s="2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3" ht="15.95" customHeight="1">
      <c r="A5" s="2"/>
      <c r="B5" s="274"/>
      <c r="C5" s="275"/>
      <c r="D5" s="275"/>
      <c r="E5" s="275"/>
      <c r="F5" s="2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3" ht="15.95" customHeight="1" thickBot="1">
      <c r="A6" s="2"/>
      <c r="B6" s="277"/>
      <c r="C6" s="278"/>
      <c r="D6" s="278"/>
      <c r="E6" s="278"/>
      <c r="F6" s="27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3" ht="15.95" customHeight="1" thickBot="1">
      <c r="A7" s="2"/>
      <c r="B7" s="2"/>
      <c r="C7" s="2"/>
      <c r="D7" s="2"/>
      <c r="E7" s="321" t="s">
        <v>84</v>
      </c>
      <c r="F7" s="322"/>
      <c r="G7" s="262"/>
      <c r="H7" s="71"/>
      <c r="I7" s="71"/>
      <c r="J7" s="260" t="s">
        <v>63</v>
      </c>
      <c r="K7" s="289"/>
      <c r="L7" s="289"/>
      <c r="M7" s="289"/>
      <c r="N7" s="289"/>
      <c r="O7" s="289"/>
      <c r="P7" s="289"/>
      <c r="Q7" s="29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3" ht="15.95" customHeight="1" thickBot="1">
      <c r="A8" s="6"/>
      <c r="B8" s="52" t="s">
        <v>4</v>
      </c>
      <c r="C8" s="7" t="s">
        <v>3</v>
      </c>
      <c r="D8" s="7" t="s">
        <v>28</v>
      </c>
      <c r="E8" s="53" t="s">
        <v>8</v>
      </c>
      <c r="F8" s="86" t="s">
        <v>9</v>
      </c>
      <c r="G8" s="54" t="s">
        <v>10</v>
      </c>
      <c r="H8" s="2"/>
      <c r="I8" s="2"/>
      <c r="J8" s="152" t="s">
        <v>28</v>
      </c>
      <c r="K8" s="53" t="s">
        <v>8</v>
      </c>
      <c r="L8" s="86" t="s">
        <v>9</v>
      </c>
      <c r="M8" s="86" t="s">
        <v>10</v>
      </c>
      <c r="N8" s="86" t="s">
        <v>31</v>
      </c>
      <c r="O8" s="86" t="s">
        <v>32</v>
      </c>
      <c r="P8" s="86" t="s">
        <v>33</v>
      </c>
      <c r="Q8" s="54" t="s">
        <v>34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.95" customHeight="1" thickBot="1">
      <c r="A9" s="232" t="s">
        <v>18</v>
      </c>
      <c r="B9" s="293" t="s">
        <v>0</v>
      </c>
      <c r="C9" s="47" t="s">
        <v>5</v>
      </c>
      <c r="D9" s="83">
        <v>20</v>
      </c>
      <c r="E9" s="105"/>
      <c r="F9" s="104"/>
      <c r="G9" s="51"/>
      <c r="H9" s="2"/>
      <c r="I9" s="2"/>
      <c r="J9" s="89" t="s">
        <v>56</v>
      </c>
      <c r="K9" s="149" t="s">
        <v>64</v>
      </c>
      <c r="L9" s="150" t="s">
        <v>64</v>
      </c>
      <c r="M9" s="150" t="s">
        <v>65</v>
      </c>
      <c r="N9" s="150" t="s">
        <v>65</v>
      </c>
      <c r="O9" s="150" t="s">
        <v>66</v>
      </c>
      <c r="P9" s="150" t="s">
        <v>66</v>
      </c>
      <c r="Q9" s="151" t="s">
        <v>76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95" customHeight="1">
      <c r="A10" s="232"/>
      <c r="B10" s="294"/>
      <c r="C10" s="47" t="s">
        <v>24</v>
      </c>
      <c r="D10" s="291" t="s">
        <v>55</v>
      </c>
      <c r="E10" s="323"/>
      <c r="F10" s="307"/>
      <c r="G10" s="26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3" ht="15.95" customHeight="1">
      <c r="A11" s="232"/>
      <c r="B11" s="294"/>
      <c r="C11" s="48" t="s">
        <v>25</v>
      </c>
      <c r="D11" s="291"/>
      <c r="E11" s="323"/>
      <c r="F11" s="307"/>
      <c r="G11" s="26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3" ht="15.95" customHeight="1" thickBot="1">
      <c r="A12" s="232"/>
      <c r="B12" s="294"/>
      <c r="C12" s="49" t="s">
        <v>25</v>
      </c>
      <c r="D12" s="292"/>
      <c r="E12" s="324"/>
      <c r="F12" s="308"/>
      <c r="G12" s="26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3" ht="15.95" customHeight="1" thickBot="1">
      <c r="A13" s="232"/>
      <c r="B13" s="294"/>
      <c r="C13" s="67" t="s">
        <v>68</v>
      </c>
      <c r="D13" s="106" t="s">
        <v>79</v>
      </c>
      <c r="E13" s="102"/>
      <c r="F13" s="103"/>
      <c r="G13" s="10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3" ht="15.95" customHeight="1">
      <c r="A14" s="232"/>
      <c r="B14" s="72" t="s">
        <v>52</v>
      </c>
      <c r="C14" s="68" t="s">
        <v>47</v>
      </c>
      <c r="D14" s="83" t="s">
        <v>62</v>
      </c>
      <c r="E14" s="76"/>
      <c r="F14" s="87"/>
      <c r="G14" s="7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3" ht="15.95" customHeight="1">
      <c r="A15" s="232"/>
      <c r="B15" s="70" t="s">
        <v>16</v>
      </c>
      <c r="C15" s="69" t="s">
        <v>47</v>
      </c>
      <c r="D15" s="291" t="s">
        <v>61</v>
      </c>
      <c r="E15" s="78"/>
      <c r="F15" s="88"/>
      <c r="G15" s="7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3" ht="15.95" customHeight="1">
      <c r="A16" s="232"/>
      <c r="B16" s="70" t="s">
        <v>20</v>
      </c>
      <c r="C16" s="69" t="s">
        <v>47</v>
      </c>
      <c r="D16" s="291"/>
      <c r="E16" s="78"/>
      <c r="F16" s="88"/>
      <c r="G16" s="7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95" customHeight="1">
      <c r="A17" s="232"/>
      <c r="B17" s="70" t="s">
        <v>21</v>
      </c>
      <c r="C17" s="69" t="s">
        <v>6</v>
      </c>
      <c r="D17" s="291"/>
      <c r="E17" s="78"/>
      <c r="F17" s="88"/>
      <c r="G17" s="7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95" customHeight="1">
      <c r="A18" s="232"/>
      <c r="B18" s="70" t="s">
        <v>22</v>
      </c>
      <c r="C18" s="69" t="s">
        <v>6</v>
      </c>
      <c r="D18" s="291"/>
      <c r="E18" s="78"/>
      <c r="F18" s="88"/>
      <c r="G18" s="7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95" customHeight="1" thickBot="1">
      <c r="A19" s="232"/>
      <c r="B19" s="73" t="s">
        <v>53</v>
      </c>
      <c r="C19" s="84" t="s">
        <v>47</v>
      </c>
      <c r="D19" s="292"/>
      <c r="E19" s="80"/>
      <c r="F19" s="93"/>
      <c r="G19" s="10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.95" customHeight="1" thickBot="1">
      <c r="A20" s="234"/>
      <c r="B20" s="167" t="s">
        <v>14</v>
      </c>
      <c r="C20" s="296" t="s">
        <v>54</v>
      </c>
      <c r="D20" s="297"/>
      <c r="E20" s="81"/>
      <c r="F20" s="94"/>
      <c r="G20" s="10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.95" customHeight="1" thickBot="1">
      <c r="A21" s="2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.95" customHeight="1" thickBot="1">
      <c r="A22" s="6"/>
      <c r="B22" s="52" t="s">
        <v>4</v>
      </c>
      <c r="C22" s="7" t="s">
        <v>3</v>
      </c>
      <c r="D22" s="55" t="s">
        <v>28</v>
      </c>
      <c r="E22" s="110" t="s">
        <v>8</v>
      </c>
      <c r="F22" s="86" t="s">
        <v>9</v>
      </c>
      <c r="G22" s="82" t="s">
        <v>10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.95" customHeight="1">
      <c r="A23" s="295" t="s">
        <v>19</v>
      </c>
      <c r="B23" s="213" t="s">
        <v>1</v>
      </c>
      <c r="C23" s="9">
        <v>12</v>
      </c>
      <c r="D23" s="83">
        <v>20</v>
      </c>
      <c r="E23" s="105"/>
      <c r="F23" s="104"/>
      <c r="G23" s="5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.95" customHeight="1">
      <c r="A24" s="232"/>
      <c r="B24" s="214"/>
      <c r="C24" s="59">
        <v>5</v>
      </c>
      <c r="D24" s="300" t="s">
        <v>55</v>
      </c>
      <c r="E24" s="319"/>
      <c r="F24" s="302"/>
      <c r="G24" s="26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.95" customHeight="1" thickBot="1">
      <c r="A25" s="232"/>
      <c r="B25" s="214"/>
      <c r="C25" s="60">
        <v>5</v>
      </c>
      <c r="D25" s="301"/>
      <c r="E25" s="320"/>
      <c r="F25" s="303"/>
      <c r="G25" s="26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.95" customHeight="1" thickBot="1">
      <c r="A26" s="232"/>
      <c r="B26" s="215"/>
      <c r="C26" s="11" t="s">
        <v>68</v>
      </c>
      <c r="D26" s="12" t="s">
        <v>79</v>
      </c>
      <c r="E26" s="111"/>
      <c r="F26" s="103"/>
      <c r="G26" s="10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.95" customHeight="1">
      <c r="A27" s="232"/>
      <c r="B27" s="61" t="s">
        <v>49</v>
      </c>
      <c r="C27" s="62" t="s">
        <v>47</v>
      </c>
      <c r="D27" s="298" t="s">
        <v>61</v>
      </c>
      <c r="E27" s="57"/>
      <c r="F27" s="99"/>
      <c r="G27" s="9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.95" customHeight="1">
      <c r="A28" s="232"/>
      <c r="B28" s="63" t="s">
        <v>48</v>
      </c>
      <c r="C28" s="56" t="s">
        <v>47</v>
      </c>
      <c r="D28" s="299"/>
      <c r="E28" s="58"/>
      <c r="F28" s="100"/>
      <c r="G28" s="9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.95" customHeight="1">
      <c r="A29" s="232"/>
      <c r="B29" s="63" t="s">
        <v>58</v>
      </c>
      <c r="C29" s="64" t="s">
        <v>47</v>
      </c>
      <c r="D29" s="299"/>
      <c r="E29" s="58"/>
      <c r="F29" s="100"/>
      <c r="G29" s="9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.95" customHeight="1">
      <c r="A30" s="232"/>
      <c r="B30" s="63" t="s">
        <v>70</v>
      </c>
      <c r="C30" s="64" t="s">
        <v>47</v>
      </c>
      <c r="D30" s="299"/>
      <c r="E30" s="58"/>
      <c r="F30" s="100"/>
      <c r="G30" s="9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.95" customHeight="1" thickBot="1">
      <c r="A31" s="232"/>
      <c r="B31" s="63" t="s">
        <v>13</v>
      </c>
      <c r="C31" s="75" t="s">
        <v>47</v>
      </c>
      <c r="D31" s="299"/>
      <c r="E31" s="74"/>
      <c r="F31" s="101"/>
      <c r="G31" s="9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.95" customHeight="1" thickBot="1">
      <c r="A32" s="234"/>
      <c r="B32" s="167" t="s">
        <v>14</v>
      </c>
      <c r="C32" s="296" t="s">
        <v>54</v>
      </c>
      <c r="D32" s="297"/>
      <c r="E32" s="17"/>
      <c r="F32" s="18"/>
      <c r="G32" s="9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.95" customHeight="1">
      <c r="A33" s="65"/>
      <c r="B33" s="3"/>
      <c r="C33" s="66"/>
      <c r="D33" s="66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5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.9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.9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5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.9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5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5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5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5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5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5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5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5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5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5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5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5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5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5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5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5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5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5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5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5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5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5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5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5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5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5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5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5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5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5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5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5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5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5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5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5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5.9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5.9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5.9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5.9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5.9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5.9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5.9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5.9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5.9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5.9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5.9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5.9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5.9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5.9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5.9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5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5.9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5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5.9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5.9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</sheetData>
  <mergeCells count="19">
    <mergeCell ref="B1:F6"/>
    <mergeCell ref="A9:A20"/>
    <mergeCell ref="B9:B13"/>
    <mergeCell ref="D10:D12"/>
    <mergeCell ref="E10:E12"/>
    <mergeCell ref="F10:F12"/>
    <mergeCell ref="D15:D19"/>
    <mergeCell ref="C20:D20"/>
    <mergeCell ref="G24:G25"/>
    <mergeCell ref="D27:D31"/>
    <mergeCell ref="C32:D32"/>
    <mergeCell ref="E7:G7"/>
    <mergeCell ref="J7:Q7"/>
    <mergeCell ref="G10:G12"/>
    <mergeCell ref="A23:A32"/>
    <mergeCell ref="B23:B26"/>
    <mergeCell ref="D24:D25"/>
    <mergeCell ref="E24:E25"/>
    <mergeCell ref="F24:F25"/>
  </mergeCells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44"/>
  <sheetViews>
    <sheetView zoomScaleNormal="100" workbookViewId="0"/>
  </sheetViews>
  <sheetFormatPr defaultColWidth="8.85546875" defaultRowHeight="15.95" customHeight="1"/>
  <cols>
    <col min="1" max="1" width="2.7109375" style="1" customWidth="1"/>
    <col min="2" max="2" width="44.85546875" style="1" customWidth="1"/>
    <col min="3" max="3" width="9.28515625" style="1" customWidth="1"/>
    <col min="4" max="9" width="8.7109375" style="1" customWidth="1"/>
    <col min="10" max="16384" width="8.85546875" style="1"/>
  </cols>
  <sheetData>
    <row r="1" spans="1:42" ht="15.95" customHeight="1" thickBot="1">
      <c r="A1" s="2"/>
      <c r="B1" s="112" t="s">
        <v>4</v>
      </c>
      <c r="C1" s="112" t="s">
        <v>28</v>
      </c>
      <c r="D1" s="120"/>
      <c r="E1" s="120"/>
      <c r="F1" s="2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2" ht="15.95" customHeight="1">
      <c r="A2" s="2"/>
      <c r="B2" s="113" t="s">
        <v>0</v>
      </c>
      <c r="C2" s="114">
        <v>50</v>
      </c>
      <c r="D2" s="325" t="s">
        <v>82</v>
      </c>
      <c r="E2" s="326"/>
      <c r="F2" s="327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2" ht="15.95" customHeight="1" thickBot="1">
      <c r="A3" s="2"/>
      <c r="B3" s="115" t="s">
        <v>1</v>
      </c>
      <c r="C3" s="116">
        <v>50</v>
      </c>
      <c r="D3" s="328"/>
      <c r="E3" s="329"/>
      <c r="F3" s="330"/>
      <c r="G3" s="71"/>
      <c r="H3" s="7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2" ht="15.95" customHeight="1" thickBot="1">
      <c r="A4" s="2"/>
      <c r="B4" s="2"/>
      <c r="C4" s="2"/>
      <c r="D4" s="260" t="s">
        <v>84</v>
      </c>
      <c r="E4" s="261"/>
      <c r="F4" s="261"/>
      <c r="G4" s="261"/>
      <c r="H4" s="261"/>
      <c r="I4" s="26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2" ht="15.95" customHeight="1" thickBot="1">
      <c r="A5" s="6"/>
      <c r="B5" s="52" t="s">
        <v>4</v>
      </c>
      <c r="C5" s="55" t="s">
        <v>3</v>
      </c>
      <c r="D5" s="53" t="s">
        <v>8</v>
      </c>
      <c r="E5" s="54" t="s">
        <v>9</v>
      </c>
      <c r="F5" s="53" t="s">
        <v>10</v>
      </c>
      <c r="G5" s="54" t="s">
        <v>31</v>
      </c>
      <c r="H5" s="110" t="s">
        <v>32</v>
      </c>
      <c r="I5" s="54" t="s">
        <v>33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.95" customHeight="1">
      <c r="A6" s="232" t="s">
        <v>18</v>
      </c>
      <c r="B6" s="315" t="s">
        <v>0</v>
      </c>
      <c r="C6" s="62" t="s">
        <v>5</v>
      </c>
      <c r="D6" s="117">
        <v>20</v>
      </c>
      <c r="E6" s="129">
        <v>20</v>
      </c>
      <c r="F6" s="117">
        <v>20</v>
      </c>
      <c r="G6" s="129">
        <v>20</v>
      </c>
      <c r="H6" s="133">
        <v>20</v>
      </c>
      <c r="I6" s="129"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.95" customHeight="1">
      <c r="A7" s="232"/>
      <c r="B7" s="316"/>
      <c r="C7" s="56" t="s">
        <v>24</v>
      </c>
      <c r="D7" s="123">
        <f>MROUND((D10-D6)/4*1+D6,2.5)</f>
        <v>27.5</v>
      </c>
      <c r="E7" s="130">
        <f>MROUND((E10-E6)/4*1+E6,2.5)</f>
        <v>27.5</v>
      </c>
      <c r="F7" s="123">
        <f>MROUND((F11-F6)/4*1+F6,2.5)</f>
        <v>27.5</v>
      </c>
      <c r="G7" s="130">
        <f>MROUND((G11-G6)/4*1+G6,2.5)</f>
        <v>27.5</v>
      </c>
      <c r="H7" s="134">
        <f>MROUND((H12-H6)/4*1+H6,2.5)</f>
        <v>27.5</v>
      </c>
      <c r="I7" s="130">
        <f>MROUND((I12-I6)/4*1+I6,2.5)</f>
        <v>27.5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2" ht="15.95" customHeight="1">
      <c r="A8" s="232"/>
      <c r="B8" s="316"/>
      <c r="C8" s="118" t="s">
        <v>25</v>
      </c>
      <c r="D8" s="123">
        <f>MROUND((D10-D6)/4*2+D6,2.5)</f>
        <v>37.5</v>
      </c>
      <c r="E8" s="130">
        <f>MROUND((E10-E6)/4*2+E6,2.5)</f>
        <v>37.5</v>
      </c>
      <c r="F8" s="123">
        <f>MROUND((F11-F6)/4*2+F6,2.5)</f>
        <v>37.5</v>
      </c>
      <c r="G8" s="130">
        <f>MROUND((G11-G6)/4*2+G6,2.5)</f>
        <v>37.5</v>
      </c>
      <c r="H8" s="134">
        <f>MROUND((H12-H6)/4*2+H6,2.5)</f>
        <v>37.5</v>
      </c>
      <c r="I8" s="130">
        <f>MROUND((I12-I6)/4*2+I6,2.5)</f>
        <v>37.5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2" ht="15.95" customHeight="1" thickBot="1">
      <c r="A9" s="232"/>
      <c r="B9" s="316"/>
      <c r="C9" s="119" t="s">
        <v>25</v>
      </c>
      <c r="D9" s="136">
        <f>MROUND((D10-D6)/4*3+D6,2.5)</f>
        <v>45</v>
      </c>
      <c r="E9" s="131">
        <f>MROUND((E10-E6)/4*3+E6,2.5)</f>
        <v>45</v>
      </c>
      <c r="F9" s="136">
        <f>MROUND((F11-F6)/4*3+F6,2.5)</f>
        <v>45</v>
      </c>
      <c r="G9" s="131">
        <f>MROUND((G11-G6)/4*3+G6,2.5)</f>
        <v>45</v>
      </c>
      <c r="H9" s="135">
        <f>MROUND((H12-H6)/4*3+H6,2.5)</f>
        <v>45</v>
      </c>
      <c r="I9" s="131">
        <f>MROUND((I12-I6)/4*3+I6,2.5)</f>
        <v>45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2" ht="15.95" customHeight="1">
      <c r="A10" s="232"/>
      <c r="B10" s="316"/>
      <c r="C10" s="128" t="s">
        <v>80</v>
      </c>
      <c r="D10" s="126">
        <f>C2+2.5</f>
        <v>52.5</v>
      </c>
      <c r="E10" s="137">
        <f>C2+2.5</f>
        <v>52.5</v>
      </c>
      <c r="F10" s="139"/>
      <c r="G10" s="140"/>
      <c r="H10" s="141"/>
      <c r="I10" s="14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2" ht="15.95" customHeight="1">
      <c r="A11" s="232"/>
      <c r="B11" s="316"/>
      <c r="C11" s="48" t="s">
        <v>81</v>
      </c>
      <c r="D11" s="122"/>
      <c r="E11" s="142"/>
      <c r="F11" s="161">
        <f>C2+2.5</f>
        <v>52.5</v>
      </c>
      <c r="G11" s="138">
        <f>C2+2.5</f>
        <v>52.5</v>
      </c>
      <c r="H11" s="143"/>
      <c r="I11" s="1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2" ht="15.95" customHeight="1" thickBot="1">
      <c r="A12" s="232"/>
      <c r="B12" s="317"/>
      <c r="C12" s="124" t="s">
        <v>68</v>
      </c>
      <c r="D12" s="144"/>
      <c r="E12" s="145"/>
      <c r="F12" s="146"/>
      <c r="G12" s="147"/>
      <c r="H12" s="157">
        <f>C2+2.5</f>
        <v>52.5</v>
      </c>
      <c r="I12" s="158">
        <f>C2+2.5</f>
        <v>52.5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ht="15.95" customHeight="1">
      <c r="A13" s="232"/>
      <c r="B13" s="72" t="s">
        <v>52</v>
      </c>
      <c r="C13" s="47" t="s">
        <v>47</v>
      </c>
      <c r="D13" s="309" t="s">
        <v>72</v>
      </c>
      <c r="E13" s="313" t="s">
        <v>72</v>
      </c>
      <c r="F13" s="313" t="s">
        <v>72</v>
      </c>
      <c r="G13" s="313" t="s">
        <v>72</v>
      </c>
      <c r="H13" s="313" t="s">
        <v>72</v>
      </c>
      <c r="I13" s="310" t="s">
        <v>72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 ht="15.95" customHeight="1">
      <c r="A14" s="232"/>
      <c r="B14" s="70" t="s">
        <v>16</v>
      </c>
      <c r="C14" s="69" t="s">
        <v>47</v>
      </c>
      <c r="D14" s="240"/>
      <c r="E14" s="307"/>
      <c r="F14" s="307"/>
      <c r="G14" s="307"/>
      <c r="H14" s="307"/>
      <c r="I14" s="26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ht="15.95" customHeight="1">
      <c r="A15" s="232"/>
      <c r="B15" s="70" t="s">
        <v>20</v>
      </c>
      <c r="C15" s="69" t="s">
        <v>47</v>
      </c>
      <c r="D15" s="240"/>
      <c r="E15" s="307"/>
      <c r="F15" s="307"/>
      <c r="G15" s="307"/>
      <c r="H15" s="307"/>
      <c r="I15" s="26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2" ht="15.95" customHeight="1">
      <c r="A16" s="232"/>
      <c r="B16" s="70" t="s">
        <v>21</v>
      </c>
      <c r="C16" s="69" t="s">
        <v>6</v>
      </c>
      <c r="D16" s="240"/>
      <c r="E16" s="307"/>
      <c r="F16" s="307"/>
      <c r="G16" s="307"/>
      <c r="H16" s="307"/>
      <c r="I16" s="26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.95" customHeight="1">
      <c r="A17" s="232"/>
      <c r="B17" s="70" t="s">
        <v>22</v>
      </c>
      <c r="C17" s="69" t="s">
        <v>6</v>
      </c>
      <c r="D17" s="240"/>
      <c r="E17" s="307"/>
      <c r="F17" s="307"/>
      <c r="G17" s="307"/>
      <c r="H17" s="307"/>
      <c r="I17" s="26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95" customHeight="1" thickBot="1">
      <c r="A18" s="232"/>
      <c r="B18" s="73" t="s">
        <v>53</v>
      </c>
      <c r="C18" s="84" t="s">
        <v>47</v>
      </c>
      <c r="D18" s="241"/>
      <c r="E18" s="314"/>
      <c r="F18" s="314"/>
      <c r="G18" s="314"/>
      <c r="H18" s="314"/>
      <c r="I18" s="3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95" customHeight="1" thickBot="1">
      <c r="A19" s="234"/>
      <c r="B19" s="167" t="s">
        <v>14</v>
      </c>
      <c r="C19" s="296" t="s">
        <v>54</v>
      </c>
      <c r="D19" s="312"/>
      <c r="E19" s="312"/>
      <c r="F19" s="312"/>
      <c r="G19" s="312"/>
      <c r="H19" s="312"/>
      <c r="I19" s="29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95" customHeight="1" thickBot="1">
      <c r="A20" s="2"/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.95" customHeight="1" thickBot="1">
      <c r="A21" s="6"/>
      <c r="B21" s="52" t="s">
        <v>4</v>
      </c>
      <c r="C21" s="7" t="s">
        <v>3</v>
      </c>
      <c r="D21" s="53" t="s">
        <v>8</v>
      </c>
      <c r="E21" s="54" t="s">
        <v>9</v>
      </c>
      <c r="F21" s="53" t="s">
        <v>10</v>
      </c>
      <c r="G21" s="54" t="s">
        <v>31</v>
      </c>
      <c r="H21" s="110" t="s">
        <v>32</v>
      </c>
      <c r="I21" s="54" t="s">
        <v>33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95" customHeight="1">
      <c r="A22" s="295" t="s">
        <v>19</v>
      </c>
      <c r="B22" s="213" t="s">
        <v>1</v>
      </c>
      <c r="C22" s="159">
        <v>12</v>
      </c>
      <c r="D22" s="50">
        <v>20</v>
      </c>
      <c r="E22" s="51">
        <v>20</v>
      </c>
      <c r="F22" s="50">
        <v>20</v>
      </c>
      <c r="G22" s="51">
        <v>20</v>
      </c>
      <c r="H22" s="162">
        <v>20</v>
      </c>
      <c r="I22" s="160">
        <v>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95" customHeight="1">
      <c r="A23" s="232"/>
      <c r="B23" s="214"/>
      <c r="C23" s="48" t="s">
        <v>25</v>
      </c>
      <c r="D23" s="123">
        <f>MROUND((D25-D22)/4*2+D22,2.5)</f>
        <v>37.5</v>
      </c>
      <c r="E23" s="130">
        <f>MROUND((E25-E22)/4*2+E22,2.5)</f>
        <v>37.5</v>
      </c>
      <c r="F23" s="123">
        <f>MROUND((F26-F22)/4*2+F22,2.5)</f>
        <v>37.5</v>
      </c>
      <c r="G23" s="130">
        <f>MROUND((G26-G22)/4*2+G22,2.5)</f>
        <v>37.5</v>
      </c>
      <c r="H23" s="123">
        <f>MROUND((H27-H22)/4*2+H22,2.5)</f>
        <v>37.5</v>
      </c>
      <c r="I23" s="130">
        <f>MROUND((I27-I22)/4*2+I22,2.5)</f>
        <v>37.5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.95" customHeight="1" thickBot="1">
      <c r="A24" s="232"/>
      <c r="B24" s="214"/>
      <c r="C24" s="124" t="s">
        <v>25</v>
      </c>
      <c r="D24" s="136">
        <f>MROUND((D25-D22)/4*3+D22,2.5)</f>
        <v>45</v>
      </c>
      <c r="E24" s="131">
        <f>MROUND((E25-E22)/4*3+E22,2.5)</f>
        <v>45</v>
      </c>
      <c r="F24" s="136">
        <f>MROUND((F26-F22)/4*3+F22,2.5)</f>
        <v>45</v>
      </c>
      <c r="G24" s="131">
        <f>MROUND((G26-G22)/4*3+G22,2.5)</f>
        <v>45</v>
      </c>
      <c r="H24" s="136">
        <f>MROUND((H27-H22)/4*3+H22,2.5)</f>
        <v>45</v>
      </c>
      <c r="I24" s="131">
        <f>MROUND((I27-I22)/4*3+I22,2.5)</f>
        <v>45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.95" customHeight="1">
      <c r="A25" s="232"/>
      <c r="B25" s="214"/>
      <c r="C25" s="128" t="s">
        <v>80</v>
      </c>
      <c r="D25" s="126">
        <f>C3+2.5</f>
        <v>52.5</v>
      </c>
      <c r="E25" s="137">
        <f>C3+2.5</f>
        <v>52.5</v>
      </c>
      <c r="F25" s="153"/>
      <c r="G25" s="154"/>
      <c r="H25" s="153"/>
      <c r="I25" s="15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.95" customHeight="1">
      <c r="A26" s="232"/>
      <c r="B26" s="214"/>
      <c r="C26" s="48" t="s">
        <v>81</v>
      </c>
      <c r="D26" s="122"/>
      <c r="E26" s="142"/>
      <c r="F26" s="161">
        <f>C3+2.5</f>
        <v>52.5</v>
      </c>
      <c r="G26" s="138">
        <f>C3+2.5</f>
        <v>52.5</v>
      </c>
      <c r="H26" s="163"/>
      <c r="I26" s="15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.95" customHeight="1" thickBot="1">
      <c r="A27" s="232"/>
      <c r="B27" s="215"/>
      <c r="C27" s="124" t="s">
        <v>68</v>
      </c>
      <c r="D27" s="144"/>
      <c r="E27" s="145"/>
      <c r="F27" s="146"/>
      <c r="G27" s="156"/>
      <c r="H27" s="166">
        <f>C3+2.5</f>
        <v>52.5</v>
      </c>
      <c r="I27" s="158">
        <f>C3+2.5</f>
        <v>52.5</v>
      </c>
      <c r="J27" s="2"/>
      <c r="K27" s="2"/>
      <c r="L27" s="2"/>
      <c r="M27" s="1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.95" customHeight="1">
      <c r="A28" s="232"/>
      <c r="B28" s="61" t="s">
        <v>49</v>
      </c>
      <c r="C28" s="68" t="s">
        <v>47</v>
      </c>
      <c r="D28" s="309" t="s">
        <v>72</v>
      </c>
      <c r="E28" s="310" t="s">
        <v>72</v>
      </c>
      <c r="F28" s="309" t="s">
        <v>72</v>
      </c>
      <c r="G28" s="310" t="s">
        <v>72</v>
      </c>
      <c r="H28" s="309" t="s">
        <v>72</v>
      </c>
      <c r="I28" s="310" t="s">
        <v>72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.95" customHeight="1">
      <c r="A29" s="232"/>
      <c r="B29" s="63" t="s">
        <v>48</v>
      </c>
      <c r="C29" s="69" t="s">
        <v>47</v>
      </c>
      <c r="D29" s="240"/>
      <c r="E29" s="263"/>
      <c r="F29" s="240"/>
      <c r="G29" s="263"/>
      <c r="H29" s="240"/>
      <c r="I29" s="26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.95" customHeight="1">
      <c r="A30" s="232"/>
      <c r="B30" s="63" t="s">
        <v>58</v>
      </c>
      <c r="C30" s="47" t="s">
        <v>47</v>
      </c>
      <c r="D30" s="240"/>
      <c r="E30" s="263"/>
      <c r="F30" s="240"/>
      <c r="G30" s="263"/>
      <c r="H30" s="240"/>
      <c r="I30" s="26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.95" customHeight="1">
      <c r="A31" s="232"/>
      <c r="B31" s="63" t="s">
        <v>70</v>
      </c>
      <c r="C31" s="47" t="s">
        <v>47</v>
      </c>
      <c r="D31" s="240"/>
      <c r="E31" s="263"/>
      <c r="F31" s="240"/>
      <c r="G31" s="263"/>
      <c r="H31" s="240"/>
      <c r="I31" s="26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95" customHeight="1" thickBot="1">
      <c r="A32" s="232"/>
      <c r="B32" s="63" t="s">
        <v>13</v>
      </c>
      <c r="C32" s="165" t="s">
        <v>47</v>
      </c>
      <c r="D32" s="241"/>
      <c r="E32" s="311"/>
      <c r="F32" s="241"/>
      <c r="G32" s="311"/>
      <c r="H32" s="241"/>
      <c r="I32" s="3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95" customHeight="1" thickBot="1">
      <c r="A33" s="234"/>
      <c r="B33" s="167" t="s">
        <v>14</v>
      </c>
      <c r="C33" s="296" t="s">
        <v>54</v>
      </c>
      <c r="D33" s="312"/>
      <c r="E33" s="312"/>
      <c r="F33" s="312"/>
      <c r="G33" s="312"/>
      <c r="H33" s="312"/>
      <c r="I33" s="29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95" customHeight="1">
      <c r="A34" s="65"/>
      <c r="B34" s="3"/>
      <c r="C34" s="66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.9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.9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.9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5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5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5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5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5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5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5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5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5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5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5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5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.9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5.9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5.9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5.9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5.9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5.9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5.9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5.9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5.9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5.9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5.9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5.9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5.9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5.9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5.9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5.9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5.9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5.9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5.9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5.9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5.9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5.9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5.9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5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5.9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5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5.9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5.9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5.9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</sheetData>
  <mergeCells count="20">
    <mergeCell ref="H28:H32"/>
    <mergeCell ref="I28:I32"/>
    <mergeCell ref="C33:I33"/>
    <mergeCell ref="G28:G32"/>
    <mergeCell ref="D2:F3"/>
    <mergeCell ref="D4:I4"/>
    <mergeCell ref="G13:G18"/>
    <mergeCell ref="H13:H18"/>
    <mergeCell ref="I13:I18"/>
    <mergeCell ref="A22:A33"/>
    <mergeCell ref="B22:B27"/>
    <mergeCell ref="D28:D32"/>
    <mergeCell ref="E28:E32"/>
    <mergeCell ref="F28:F32"/>
    <mergeCell ref="A6:A19"/>
    <mergeCell ref="B6:B12"/>
    <mergeCell ref="D13:D18"/>
    <mergeCell ref="E13:E18"/>
    <mergeCell ref="F13:F18"/>
    <mergeCell ref="C19:I19"/>
  </mergeCells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Edzetlen</vt:lpstr>
      <vt:lpstr>Kezdő</vt:lpstr>
      <vt:lpstr>Edzett 1. ciklus (4x9)</vt:lpstr>
      <vt:lpstr>Edzett 2. ciklus (4x9)</vt:lpstr>
      <vt:lpstr>Edzett 3. ciklus (5x7)</vt:lpstr>
      <vt:lpstr>Edzett 4. ciklus (5x7)</vt:lpstr>
      <vt:lpstr>Edzetlen!Nyomtatási_terület</vt:lpstr>
      <vt:lpstr>'Edzett 1. ciklus (4x9)'!Nyomtatási_terület</vt:lpstr>
      <vt:lpstr>'Edzett 2. ciklus (4x9)'!Nyomtatási_terület</vt:lpstr>
      <vt:lpstr>'Edzett 3. ciklus (5x7)'!Nyomtatási_terület</vt:lpstr>
      <vt:lpstr>'Edzett 4. ciklus (5x7)'!Nyomtatási_terület</vt:lpstr>
      <vt:lpstr>Kezdő!Nyomtatási_terület</vt:lpstr>
    </vt:vector>
  </TitlesOfParts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lastPrinted>2012-08-25T06:08:26Z</cp:lastPrinted>
  <dcterms:created xsi:type="dcterms:W3CDTF">2009-09-16T18:06:06Z</dcterms:created>
  <dcterms:modified xsi:type="dcterms:W3CDTF">2018-09-25T09:52:14Z</dcterms:modified>
  <cp:category/>
</cp:coreProperties>
</file>